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900" windowWidth="19995" windowHeight="15585" firstSheet="1" activeTab="1"/>
  </bookViews>
  <sheets>
    <sheet name="Лист1" sheetId="1" state="hidden" r:id="rId1"/>
    <sheet name="Лист2" sheetId="2" r:id="rId2"/>
  </sheets>
  <definedNames>
    <definedName name="_xlnm._FilterDatabase" localSheetId="0" hidden="1">Лист1!$A$1:$D$133</definedName>
  </definedNames>
  <calcPr calcId="124519"/>
</workbook>
</file>

<file path=xl/calcChain.xml><?xml version="1.0" encoding="utf-8"?>
<calcChain xmlns="http://schemas.openxmlformats.org/spreadsheetml/2006/main">
  <c r="E98" i="2"/>
  <c r="G96"/>
  <c r="E96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5"/>
  <c r="E85"/>
  <c r="G84"/>
  <c r="E84"/>
  <c r="G83"/>
  <c r="E83"/>
  <c r="G82"/>
  <c r="E82"/>
  <c r="G81"/>
  <c r="E81"/>
  <c r="G80"/>
  <c r="E80"/>
  <c r="G79"/>
  <c r="E79"/>
  <c r="G78"/>
  <c r="E78"/>
  <c r="G77"/>
  <c r="E77"/>
  <c r="G76"/>
  <c r="E76"/>
  <c r="G75"/>
  <c r="E75"/>
  <c r="G74"/>
  <c r="E74"/>
  <c r="G73"/>
  <c r="E73"/>
  <c r="G72"/>
  <c r="E72"/>
  <c r="G71"/>
  <c r="E71"/>
  <c r="G70"/>
  <c r="E70"/>
  <c r="G69"/>
  <c r="E69"/>
  <c r="G65"/>
  <c r="E65"/>
  <c r="G64"/>
  <c r="E64"/>
  <c r="G63"/>
  <c r="E63"/>
  <c r="G62"/>
  <c r="E62"/>
  <c r="G61"/>
  <c r="E61"/>
  <c r="G60"/>
  <c r="E60"/>
  <c r="G59"/>
  <c r="E59"/>
  <c r="G58"/>
  <c r="E58"/>
  <c r="G57"/>
  <c r="E57"/>
  <c r="G56"/>
  <c r="E56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E39"/>
  <c r="G38"/>
  <c r="E38"/>
  <c r="G34"/>
  <c r="E34"/>
  <c r="G33"/>
  <c r="E33"/>
  <c r="G32"/>
  <c r="E32"/>
  <c r="G31"/>
  <c r="E31"/>
  <c r="G30"/>
  <c r="E30"/>
  <c r="G29"/>
  <c r="E29"/>
  <c r="G28"/>
  <c r="E28"/>
  <c r="I28" s="1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I25"/>
  <c r="I69" l="1"/>
  <c r="G67"/>
  <c r="E67"/>
  <c r="I61"/>
  <c r="G36"/>
  <c r="E36"/>
  <c r="I36" s="1"/>
  <c r="I12"/>
  <c r="I14"/>
  <c r="I16"/>
  <c r="I22"/>
  <c r="I24"/>
  <c r="I30"/>
  <c r="I65"/>
  <c r="I70"/>
  <c r="I72"/>
  <c r="I74"/>
  <c r="I78"/>
  <c r="I86"/>
  <c r="I90"/>
  <c r="I94"/>
  <c r="I21"/>
  <c r="I27"/>
  <c r="I29"/>
  <c r="I31"/>
  <c r="I48"/>
  <c r="I60"/>
  <c r="G98"/>
  <c r="I75"/>
  <c r="I77"/>
  <c r="I91"/>
  <c r="I93"/>
  <c r="I81"/>
  <c r="I83"/>
  <c r="I85"/>
  <c r="I80"/>
  <c r="I92"/>
  <c r="I39"/>
  <c r="I71"/>
  <c r="I82"/>
  <c r="I76"/>
  <c r="I87"/>
  <c r="I89"/>
  <c r="I96"/>
  <c r="I9"/>
  <c r="I43"/>
  <c r="I79"/>
  <c r="I88"/>
  <c r="I41"/>
  <c r="I73"/>
  <c r="I84"/>
  <c r="I95"/>
  <c r="I50"/>
  <c r="I52"/>
  <c r="I58"/>
  <c r="I62"/>
  <c r="I46"/>
  <c r="I53"/>
  <c r="I55"/>
  <c r="I57"/>
  <c r="I59"/>
  <c r="I17"/>
  <c r="I23"/>
  <c r="I44"/>
  <c r="I64"/>
  <c r="I15"/>
  <c r="I56"/>
  <c r="I19"/>
  <c r="I40"/>
  <c r="I42"/>
  <c r="I49"/>
  <c r="I51"/>
  <c r="I45"/>
  <c r="I47"/>
  <c r="I54"/>
  <c r="I63"/>
  <c r="I38"/>
  <c r="I11"/>
  <c r="I13"/>
  <c r="I26"/>
  <c r="I33"/>
  <c r="I18"/>
  <c r="I20"/>
  <c r="I8"/>
  <c r="I10"/>
  <c r="I32"/>
  <c r="I34"/>
  <c r="I7"/>
  <c r="G100" l="1"/>
  <c r="I98"/>
  <c r="E100"/>
  <c r="I67"/>
  <c r="I100" l="1"/>
</calcChain>
</file>

<file path=xl/sharedStrings.xml><?xml version="1.0" encoding="utf-8"?>
<sst xmlns="http://schemas.openxmlformats.org/spreadsheetml/2006/main" count="528" uniqueCount="147">
  <si>
    <t>Период</t>
  </si>
  <si>
    <t>Договор</t>
  </si>
  <si>
    <t>Максимальная</t>
  </si>
  <si>
    <t>Фактическая</t>
  </si>
  <si>
    <t>NULL</t>
  </si>
  <si>
    <t>январь 2017</t>
  </si>
  <si>
    <t>январь 2017 ИТОГО</t>
  </si>
  <si>
    <t>февраль 2017</t>
  </si>
  <si>
    <t>февраль 2017 ИТОГО</t>
  </si>
  <si>
    <t>март 2017</t>
  </si>
  <si>
    <t>март 2017 ИТОГО</t>
  </si>
  <si>
    <t>Договор, №</t>
  </si>
  <si>
    <t>Уровень напряжения,кВ</t>
  </si>
  <si>
    <t>Максимальная мощность, МВт</t>
  </si>
  <si>
    <t>Фактическая мощность, МВт</t>
  </si>
  <si>
    <t>Резервируемая максимальная мощность, МВт</t>
  </si>
  <si>
    <t>Данные об величине резервируемой максимальной мощности на 01.10.2017г., МВт</t>
  </si>
  <si>
    <t>3637</t>
  </si>
  <si>
    <t>10176,7</t>
  </si>
  <si>
    <t>154</t>
  </si>
  <si>
    <t>2934</t>
  </si>
  <si>
    <t>1077</t>
  </si>
  <si>
    <t>64</t>
  </si>
  <si>
    <t>2765</t>
  </si>
  <si>
    <t>827,8</t>
  </si>
  <si>
    <t>28</t>
  </si>
  <si>
    <t>2399</t>
  </si>
  <si>
    <t>1134</t>
  </si>
  <si>
    <t>106</t>
  </si>
  <si>
    <t>2339</t>
  </si>
  <si>
    <t>900</t>
  </si>
  <si>
    <t>151</t>
  </si>
  <si>
    <t>2216</t>
  </si>
  <si>
    <t>1452,4</t>
  </si>
  <si>
    <t>82</t>
  </si>
  <si>
    <t>2153</t>
  </si>
  <si>
    <t>720</t>
  </si>
  <si>
    <t>12</t>
  </si>
  <si>
    <t>1935</t>
  </si>
  <si>
    <t>892</t>
  </si>
  <si>
    <t>16</t>
  </si>
  <si>
    <t>1831</t>
  </si>
  <si>
    <t>1700</t>
  </si>
  <si>
    <t>239</t>
  </si>
  <si>
    <t>1827</t>
  </si>
  <si>
    <t>1109,4</t>
  </si>
  <si>
    <t>1429</t>
  </si>
  <si>
    <t>2304</t>
  </si>
  <si>
    <t>203</t>
  </si>
  <si>
    <t>1372</t>
  </si>
  <si>
    <t>1119</t>
  </si>
  <si>
    <t>113</t>
  </si>
  <si>
    <t>851</t>
  </si>
  <si>
    <t>1054</t>
  </si>
  <si>
    <t>112</t>
  </si>
  <si>
    <t>849</t>
  </si>
  <si>
    <t>1374</t>
  </si>
  <si>
    <t>4</t>
  </si>
  <si>
    <t>736</t>
  </si>
  <si>
    <t>3136,5</t>
  </si>
  <si>
    <t>376</t>
  </si>
  <si>
    <t>365</t>
  </si>
  <si>
    <t>6215,6</t>
  </si>
  <si>
    <t>497</t>
  </si>
  <si>
    <t>347</t>
  </si>
  <si>
    <t>888,8</t>
  </si>
  <si>
    <t>35</t>
  </si>
  <si>
    <t>339</t>
  </si>
  <si>
    <t>1439,8</t>
  </si>
  <si>
    <t>5</t>
  </si>
  <si>
    <t>338</t>
  </si>
  <si>
    <t>1783,4</t>
  </si>
  <si>
    <t>27</t>
  </si>
  <si>
    <t>335</t>
  </si>
  <si>
    <t>1076</t>
  </si>
  <si>
    <t>34</t>
  </si>
  <si>
    <t>325</t>
  </si>
  <si>
    <t>15162</t>
  </si>
  <si>
    <t>1270</t>
  </si>
  <si>
    <t>319</t>
  </si>
  <si>
    <t>2706,1</t>
  </si>
  <si>
    <t>252</t>
  </si>
  <si>
    <t>318</t>
  </si>
  <si>
    <t>1854</t>
  </si>
  <si>
    <t>49</t>
  </si>
  <si>
    <t>315</t>
  </si>
  <si>
    <t>920</t>
  </si>
  <si>
    <t>39</t>
  </si>
  <si>
    <t>242</t>
  </si>
  <si>
    <t>686</t>
  </si>
  <si>
    <t>83</t>
  </si>
  <si>
    <t>218</t>
  </si>
  <si>
    <t>680</t>
  </si>
  <si>
    <t>165</t>
  </si>
  <si>
    <t>970,5</t>
  </si>
  <si>
    <t>70</t>
  </si>
  <si>
    <t>15</t>
  </si>
  <si>
    <t>1480,9</t>
  </si>
  <si>
    <t>июль 2017 ИТОГО</t>
  </si>
  <si>
    <t>август 2017</t>
  </si>
  <si>
    <t>118</t>
  </si>
  <si>
    <t>25</t>
  </si>
  <si>
    <t>56</t>
  </si>
  <si>
    <t>103</t>
  </si>
  <si>
    <t>142</t>
  </si>
  <si>
    <t>85</t>
  </si>
  <si>
    <t>14</t>
  </si>
  <si>
    <t>17</t>
  </si>
  <si>
    <t>230</t>
  </si>
  <si>
    <t>110</t>
  </si>
  <si>
    <t>105</t>
  </si>
  <si>
    <t>6</t>
  </si>
  <si>
    <t>371</t>
  </si>
  <si>
    <t>493</t>
  </si>
  <si>
    <t>33</t>
  </si>
  <si>
    <t>2</t>
  </si>
  <si>
    <t>22</t>
  </si>
  <si>
    <t>1244</t>
  </si>
  <si>
    <t>253</t>
  </si>
  <si>
    <t>60</t>
  </si>
  <si>
    <t>30</t>
  </si>
  <si>
    <t>76</t>
  </si>
  <si>
    <t>68</t>
  </si>
  <si>
    <t>сентябрь 2017</t>
  </si>
  <si>
    <t>293</t>
  </si>
  <si>
    <t>96</t>
  </si>
  <si>
    <t>115</t>
  </si>
  <si>
    <t>163</t>
  </si>
  <si>
    <t>73</t>
  </si>
  <si>
    <t>277</t>
  </si>
  <si>
    <t>144</t>
  </si>
  <si>
    <t>183</t>
  </si>
  <si>
    <t>107</t>
  </si>
  <si>
    <t>102</t>
  </si>
  <si>
    <t>457</t>
  </si>
  <si>
    <t>534</t>
  </si>
  <si>
    <t>48</t>
  </si>
  <si>
    <t>1194</t>
  </si>
  <si>
    <t>63</t>
  </si>
  <si>
    <t>80</t>
  </si>
  <si>
    <t>356</t>
  </si>
  <si>
    <t>139</t>
  </si>
  <si>
    <t>36</t>
  </si>
  <si>
    <t>сентябрь 2017 ИТОГО</t>
  </si>
  <si>
    <t xml:space="preserve">ИТОГО за III квартал 2017 </t>
  </si>
  <si>
    <t>июль  2017</t>
  </si>
  <si>
    <t>август 2017  ИТОГО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</si>
</sst>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133"/>
  <sheetViews>
    <sheetView topLeftCell="A51" workbookViewId="0">
      <selection activeCell="D95" sqref="D95:D132"/>
    </sheetView>
  </sheetViews>
  <sheetFormatPr defaultRowHeight="12.75"/>
  <cols>
    <col min="1" max="1" width="20.28515625" style="1" bestFit="1" customWidth="1"/>
    <col min="2" max="2" width="16.85546875" customWidth="1"/>
    <col min="3" max="3" width="25.42578125" customWidth="1"/>
    <col min="4" max="4" width="30.7109375" customWidth="1"/>
  </cols>
  <sheetData>
    <row r="1" spans="1:4">
      <c r="A1" s="1" t="s">
        <v>0</v>
      </c>
      <c r="B1" t="s">
        <v>1</v>
      </c>
      <c r="C1" t="s">
        <v>2</v>
      </c>
      <c r="D1" t="s">
        <v>3</v>
      </c>
    </row>
    <row r="2" spans="1:4" hidden="1">
      <c r="A2" s="1" t="s">
        <v>5</v>
      </c>
      <c r="B2">
        <v>3812</v>
      </c>
      <c r="C2" t="s">
        <v>4</v>
      </c>
      <c r="D2">
        <v>335</v>
      </c>
    </row>
    <row r="3" spans="1:4" hidden="1">
      <c r="A3" s="1" t="s">
        <v>5</v>
      </c>
      <c r="B3">
        <v>3707</v>
      </c>
      <c r="C3" t="s">
        <v>4</v>
      </c>
      <c r="D3">
        <v>94</v>
      </c>
    </row>
    <row r="4" spans="1:4" hidden="1">
      <c r="A4" s="1" t="s">
        <v>5</v>
      </c>
      <c r="B4">
        <v>3687</v>
      </c>
      <c r="C4" t="s">
        <v>4</v>
      </c>
      <c r="D4">
        <v>53</v>
      </c>
    </row>
    <row r="5" spans="1:4" hidden="1">
      <c r="A5" s="1" t="s">
        <v>5</v>
      </c>
      <c r="B5">
        <v>3678</v>
      </c>
      <c r="C5" t="s">
        <v>4</v>
      </c>
      <c r="D5">
        <v>26</v>
      </c>
    </row>
    <row r="6" spans="1:4" hidden="1">
      <c r="A6" s="1" t="s">
        <v>5</v>
      </c>
      <c r="B6">
        <v>3677</v>
      </c>
      <c r="C6" t="s">
        <v>4</v>
      </c>
      <c r="D6">
        <v>83</v>
      </c>
    </row>
    <row r="7" spans="1:4">
      <c r="A7" s="1" t="s">
        <v>5</v>
      </c>
      <c r="B7">
        <v>3637</v>
      </c>
      <c r="C7">
        <v>10176.700000000001</v>
      </c>
      <c r="D7">
        <v>122</v>
      </c>
    </row>
    <row r="8" spans="1:4" hidden="1">
      <c r="A8" s="1" t="s">
        <v>5</v>
      </c>
      <c r="B8">
        <v>3601</v>
      </c>
      <c r="C8" t="s">
        <v>4</v>
      </c>
      <c r="D8">
        <v>210</v>
      </c>
    </row>
    <row r="9" spans="1:4" hidden="1">
      <c r="A9" s="1" t="s">
        <v>5</v>
      </c>
      <c r="B9">
        <v>3511</v>
      </c>
      <c r="C9" t="s">
        <v>4</v>
      </c>
      <c r="D9">
        <v>74</v>
      </c>
    </row>
    <row r="10" spans="1:4" hidden="1">
      <c r="A10" s="1" t="s">
        <v>5</v>
      </c>
      <c r="B10">
        <v>3391</v>
      </c>
      <c r="C10" t="s">
        <v>4</v>
      </c>
      <c r="D10">
        <v>143</v>
      </c>
    </row>
    <row r="11" spans="1:4" hidden="1">
      <c r="A11" s="1" t="s">
        <v>5</v>
      </c>
      <c r="B11">
        <v>3144</v>
      </c>
      <c r="C11" t="s">
        <v>4</v>
      </c>
      <c r="D11">
        <v>90</v>
      </c>
    </row>
    <row r="12" spans="1:4">
      <c r="A12" s="1" t="s">
        <v>5</v>
      </c>
      <c r="B12">
        <v>2934</v>
      </c>
      <c r="C12">
        <v>1077</v>
      </c>
      <c r="D12">
        <v>319</v>
      </c>
    </row>
    <row r="13" spans="1:4">
      <c r="A13" s="1" t="s">
        <v>5</v>
      </c>
      <c r="B13">
        <v>2765</v>
      </c>
      <c r="C13">
        <v>827.8</v>
      </c>
      <c r="D13">
        <v>37</v>
      </c>
    </row>
    <row r="14" spans="1:4" hidden="1">
      <c r="A14" s="1" t="s">
        <v>5</v>
      </c>
      <c r="B14">
        <v>2631</v>
      </c>
      <c r="C14" t="s">
        <v>4</v>
      </c>
      <c r="D14">
        <v>145</v>
      </c>
    </row>
    <row r="15" spans="1:4">
      <c r="A15" s="1" t="s">
        <v>5</v>
      </c>
      <c r="B15">
        <v>2424</v>
      </c>
      <c r="C15">
        <v>1123.8</v>
      </c>
      <c r="D15">
        <v>577</v>
      </c>
    </row>
    <row r="16" spans="1:4">
      <c r="A16" s="1" t="s">
        <v>5</v>
      </c>
      <c r="B16">
        <v>2399</v>
      </c>
      <c r="C16">
        <v>1134</v>
      </c>
      <c r="D16">
        <v>131</v>
      </c>
    </row>
    <row r="17" spans="1:4">
      <c r="A17" s="1" t="s">
        <v>5</v>
      </c>
      <c r="B17">
        <v>2339</v>
      </c>
      <c r="C17">
        <v>900</v>
      </c>
      <c r="D17">
        <v>195</v>
      </c>
    </row>
    <row r="18" spans="1:4">
      <c r="A18" s="1" t="s">
        <v>5</v>
      </c>
      <c r="B18">
        <v>2216</v>
      </c>
      <c r="C18">
        <v>1452.4</v>
      </c>
      <c r="D18">
        <v>93</v>
      </c>
    </row>
    <row r="19" spans="1:4">
      <c r="A19" s="1" t="s">
        <v>5</v>
      </c>
      <c r="B19">
        <v>2153</v>
      </c>
      <c r="C19">
        <v>720</v>
      </c>
      <c r="D19">
        <v>11</v>
      </c>
    </row>
    <row r="20" spans="1:4" hidden="1">
      <c r="A20" s="1" t="s">
        <v>5</v>
      </c>
      <c r="B20">
        <v>2134</v>
      </c>
      <c r="C20" t="s">
        <v>4</v>
      </c>
      <c r="D20">
        <v>188</v>
      </c>
    </row>
    <row r="21" spans="1:4">
      <c r="A21" s="1" t="s">
        <v>5</v>
      </c>
      <c r="B21">
        <v>1935</v>
      </c>
      <c r="C21">
        <v>892</v>
      </c>
      <c r="D21">
        <v>26</v>
      </c>
    </row>
    <row r="22" spans="1:4" hidden="1">
      <c r="A22" s="1" t="s">
        <v>5</v>
      </c>
      <c r="B22">
        <v>1855</v>
      </c>
      <c r="C22" t="s">
        <v>4</v>
      </c>
      <c r="D22">
        <v>14</v>
      </c>
    </row>
    <row r="23" spans="1:4" hidden="1">
      <c r="A23" s="1" t="s">
        <v>5</v>
      </c>
      <c r="B23">
        <v>1855</v>
      </c>
      <c r="C23" t="s">
        <v>4</v>
      </c>
      <c r="D23">
        <v>130</v>
      </c>
    </row>
    <row r="24" spans="1:4">
      <c r="A24" s="1" t="s">
        <v>5</v>
      </c>
      <c r="B24">
        <v>1831</v>
      </c>
      <c r="C24">
        <v>1700</v>
      </c>
      <c r="D24">
        <v>429</v>
      </c>
    </row>
    <row r="25" spans="1:4">
      <c r="A25" s="1" t="s">
        <v>5</v>
      </c>
      <c r="B25">
        <v>1827</v>
      </c>
      <c r="C25">
        <v>1109.4000000000001</v>
      </c>
      <c r="D25">
        <v>142</v>
      </c>
    </row>
    <row r="26" spans="1:4">
      <c r="A26" s="1" t="s">
        <v>5</v>
      </c>
      <c r="B26">
        <v>1429</v>
      </c>
      <c r="C26">
        <v>2304</v>
      </c>
      <c r="D26">
        <v>246</v>
      </c>
    </row>
    <row r="27" spans="1:4">
      <c r="A27" s="1" t="s">
        <v>5</v>
      </c>
      <c r="B27">
        <v>1372</v>
      </c>
      <c r="C27">
        <v>1119</v>
      </c>
      <c r="D27">
        <v>117</v>
      </c>
    </row>
    <row r="28" spans="1:4">
      <c r="A28" s="1" t="s">
        <v>5</v>
      </c>
      <c r="B28">
        <v>851</v>
      </c>
      <c r="C28">
        <v>1054</v>
      </c>
      <c r="D28">
        <v>135</v>
      </c>
    </row>
    <row r="29" spans="1:4">
      <c r="A29" s="1" t="s">
        <v>5</v>
      </c>
      <c r="B29">
        <v>849</v>
      </c>
      <c r="C29">
        <v>1374</v>
      </c>
      <c r="D29">
        <v>15</v>
      </c>
    </row>
    <row r="30" spans="1:4">
      <c r="A30" s="1" t="s">
        <v>5</v>
      </c>
      <c r="B30">
        <v>736</v>
      </c>
      <c r="C30">
        <v>3136.5</v>
      </c>
      <c r="D30">
        <v>1349</v>
      </c>
    </row>
    <row r="31" spans="1:4">
      <c r="A31" s="1" t="s">
        <v>5</v>
      </c>
      <c r="B31">
        <v>365</v>
      </c>
      <c r="C31">
        <v>6215.6</v>
      </c>
      <c r="D31">
        <v>690</v>
      </c>
    </row>
    <row r="32" spans="1:4">
      <c r="A32" s="1" t="s">
        <v>5</v>
      </c>
      <c r="B32">
        <v>347</v>
      </c>
      <c r="C32">
        <v>888.8</v>
      </c>
      <c r="D32">
        <v>56</v>
      </c>
    </row>
    <row r="33" spans="1:4">
      <c r="A33" s="1" t="s">
        <v>5</v>
      </c>
      <c r="B33">
        <v>339</v>
      </c>
      <c r="C33">
        <v>1439.8</v>
      </c>
      <c r="D33">
        <v>8</v>
      </c>
    </row>
    <row r="34" spans="1:4">
      <c r="A34" s="1" t="s">
        <v>5</v>
      </c>
      <c r="B34">
        <v>338</v>
      </c>
      <c r="C34">
        <v>1783.4</v>
      </c>
      <c r="D34">
        <v>76</v>
      </c>
    </row>
    <row r="35" spans="1:4">
      <c r="A35" s="1" t="s">
        <v>5</v>
      </c>
      <c r="B35">
        <v>335</v>
      </c>
      <c r="C35">
        <v>1076</v>
      </c>
      <c r="D35">
        <v>96</v>
      </c>
    </row>
    <row r="36" spans="1:4">
      <c r="A36" s="1" t="s">
        <v>5</v>
      </c>
      <c r="B36">
        <v>325</v>
      </c>
      <c r="C36">
        <v>15162</v>
      </c>
      <c r="D36">
        <v>1233</v>
      </c>
    </row>
    <row r="37" spans="1:4">
      <c r="A37" s="1" t="s">
        <v>5</v>
      </c>
      <c r="B37">
        <v>319</v>
      </c>
      <c r="C37">
        <v>2706.1</v>
      </c>
      <c r="D37">
        <v>248</v>
      </c>
    </row>
    <row r="38" spans="1:4">
      <c r="A38" s="1" t="s">
        <v>5</v>
      </c>
      <c r="B38">
        <v>318</v>
      </c>
      <c r="C38">
        <v>1854</v>
      </c>
      <c r="D38">
        <v>178</v>
      </c>
    </row>
    <row r="39" spans="1:4">
      <c r="A39" s="1" t="s">
        <v>5</v>
      </c>
      <c r="B39">
        <v>315</v>
      </c>
      <c r="C39">
        <v>920</v>
      </c>
      <c r="D39">
        <v>45</v>
      </c>
    </row>
    <row r="40" spans="1:4">
      <c r="A40" s="1" t="s">
        <v>5</v>
      </c>
      <c r="B40">
        <v>242</v>
      </c>
      <c r="C40">
        <v>686</v>
      </c>
      <c r="D40">
        <v>120</v>
      </c>
    </row>
    <row r="41" spans="1:4">
      <c r="A41" s="1" t="s">
        <v>5</v>
      </c>
      <c r="B41">
        <v>218</v>
      </c>
      <c r="C41">
        <v>680</v>
      </c>
      <c r="D41">
        <v>362</v>
      </c>
    </row>
    <row r="42" spans="1:4">
      <c r="A42" s="1" t="s">
        <v>5</v>
      </c>
      <c r="B42">
        <v>165</v>
      </c>
      <c r="C42">
        <v>970.5</v>
      </c>
      <c r="D42">
        <v>148</v>
      </c>
    </row>
    <row r="43" spans="1:4" hidden="1">
      <c r="A43" s="1" t="s">
        <v>5</v>
      </c>
      <c r="B43">
        <v>50</v>
      </c>
      <c r="C43" t="s">
        <v>4</v>
      </c>
      <c r="D43">
        <v>766</v>
      </c>
    </row>
    <row r="44" spans="1:4">
      <c r="A44" s="1" t="s">
        <v>5</v>
      </c>
      <c r="B44">
        <v>15</v>
      </c>
      <c r="C44">
        <v>1480.9</v>
      </c>
      <c r="D44">
        <v>45</v>
      </c>
    </row>
    <row r="45" spans="1:4">
      <c r="A45" s="1" t="s">
        <v>6</v>
      </c>
      <c r="B45" t="s">
        <v>4</v>
      </c>
      <c r="C45">
        <v>65963.7</v>
      </c>
      <c r="D45">
        <v>9600</v>
      </c>
    </row>
    <row r="46" spans="1:4" hidden="1">
      <c r="A46" s="1" t="s">
        <v>7</v>
      </c>
      <c r="B46">
        <v>3812</v>
      </c>
      <c r="C46" t="s">
        <v>4</v>
      </c>
      <c r="D46">
        <v>320</v>
      </c>
    </row>
    <row r="47" spans="1:4" hidden="1">
      <c r="A47" s="1" t="s">
        <v>7</v>
      </c>
      <c r="B47">
        <v>3707</v>
      </c>
      <c r="C47" t="s">
        <v>4</v>
      </c>
      <c r="D47">
        <v>112</v>
      </c>
    </row>
    <row r="48" spans="1:4" hidden="1">
      <c r="A48" s="1" t="s">
        <v>7</v>
      </c>
      <c r="B48">
        <v>3687</v>
      </c>
      <c r="C48" t="s">
        <v>4</v>
      </c>
      <c r="D48">
        <v>50</v>
      </c>
    </row>
    <row r="49" spans="1:4" hidden="1">
      <c r="A49" s="1" t="s">
        <v>7</v>
      </c>
      <c r="B49">
        <v>3678</v>
      </c>
      <c r="C49" t="s">
        <v>4</v>
      </c>
      <c r="D49">
        <v>25</v>
      </c>
    </row>
    <row r="50" spans="1:4" hidden="1">
      <c r="A50" s="1" t="s">
        <v>7</v>
      </c>
      <c r="B50">
        <v>3677</v>
      </c>
      <c r="C50" t="s">
        <v>4</v>
      </c>
      <c r="D50">
        <v>83</v>
      </c>
    </row>
    <row r="51" spans="1:4">
      <c r="A51" s="1" t="s">
        <v>7</v>
      </c>
      <c r="B51">
        <v>3637</v>
      </c>
      <c r="C51">
        <v>10176.700000000001</v>
      </c>
      <c r="D51">
        <v>121</v>
      </c>
    </row>
    <row r="52" spans="1:4" hidden="1">
      <c r="A52" s="1" t="s">
        <v>7</v>
      </c>
      <c r="B52">
        <v>3601</v>
      </c>
      <c r="C52" t="s">
        <v>4</v>
      </c>
      <c r="D52">
        <v>210</v>
      </c>
    </row>
    <row r="53" spans="1:4" hidden="1">
      <c r="A53" s="1" t="s">
        <v>7</v>
      </c>
      <c r="B53">
        <v>3511</v>
      </c>
      <c r="C53" t="s">
        <v>4</v>
      </c>
      <c r="D53">
        <v>68</v>
      </c>
    </row>
    <row r="54" spans="1:4" hidden="1">
      <c r="A54" s="1" t="s">
        <v>7</v>
      </c>
      <c r="B54">
        <v>3391</v>
      </c>
      <c r="C54" t="s">
        <v>4</v>
      </c>
      <c r="D54">
        <v>156</v>
      </c>
    </row>
    <row r="55" spans="1:4" hidden="1">
      <c r="A55" s="1" t="s">
        <v>7</v>
      </c>
      <c r="B55">
        <v>3144</v>
      </c>
      <c r="C55" t="s">
        <v>4</v>
      </c>
      <c r="D55">
        <v>88</v>
      </c>
    </row>
    <row r="56" spans="1:4">
      <c r="A56" s="1" t="s">
        <v>7</v>
      </c>
      <c r="B56">
        <v>2934</v>
      </c>
      <c r="C56">
        <v>1077</v>
      </c>
      <c r="D56">
        <v>295</v>
      </c>
    </row>
    <row r="57" spans="1:4">
      <c r="A57" s="1" t="s">
        <v>7</v>
      </c>
      <c r="B57">
        <v>2765</v>
      </c>
      <c r="C57">
        <v>827.8</v>
      </c>
      <c r="D57">
        <v>41</v>
      </c>
    </row>
    <row r="58" spans="1:4" hidden="1">
      <c r="A58" s="1" t="s">
        <v>7</v>
      </c>
      <c r="B58">
        <v>2631</v>
      </c>
      <c r="C58" t="s">
        <v>4</v>
      </c>
      <c r="D58">
        <v>142</v>
      </c>
    </row>
    <row r="59" spans="1:4">
      <c r="A59" s="1" t="s">
        <v>7</v>
      </c>
      <c r="B59">
        <v>2424</v>
      </c>
      <c r="C59">
        <v>1123.8</v>
      </c>
      <c r="D59">
        <v>585</v>
      </c>
    </row>
    <row r="60" spans="1:4">
      <c r="A60" s="1" t="s">
        <v>7</v>
      </c>
      <c r="B60">
        <v>2399</v>
      </c>
      <c r="C60">
        <v>1134</v>
      </c>
      <c r="D60">
        <v>130</v>
      </c>
    </row>
    <row r="61" spans="1:4">
      <c r="A61" s="1" t="s">
        <v>7</v>
      </c>
      <c r="B61">
        <v>2339</v>
      </c>
      <c r="C61">
        <v>900</v>
      </c>
      <c r="D61">
        <v>187</v>
      </c>
    </row>
    <row r="62" spans="1:4">
      <c r="A62" s="1" t="s">
        <v>7</v>
      </c>
      <c r="B62">
        <v>2216</v>
      </c>
      <c r="C62">
        <v>1452.4</v>
      </c>
      <c r="D62">
        <v>89</v>
      </c>
    </row>
    <row r="63" spans="1:4">
      <c r="A63" s="1" t="s">
        <v>7</v>
      </c>
      <c r="B63">
        <v>2153</v>
      </c>
      <c r="C63">
        <v>720</v>
      </c>
      <c r="D63">
        <v>10</v>
      </c>
    </row>
    <row r="64" spans="1:4" hidden="1">
      <c r="A64" s="1" t="s">
        <v>7</v>
      </c>
      <c r="B64">
        <v>2134</v>
      </c>
      <c r="C64" t="s">
        <v>4</v>
      </c>
      <c r="D64">
        <v>188</v>
      </c>
    </row>
    <row r="65" spans="1:4">
      <c r="A65" s="1" t="s">
        <v>7</v>
      </c>
      <c r="B65">
        <v>1935</v>
      </c>
      <c r="C65">
        <v>892</v>
      </c>
      <c r="D65">
        <v>34</v>
      </c>
    </row>
    <row r="66" spans="1:4" hidden="1">
      <c r="A66" s="1" t="s">
        <v>7</v>
      </c>
      <c r="B66">
        <v>1855</v>
      </c>
      <c r="C66" t="s">
        <v>4</v>
      </c>
      <c r="D66">
        <v>14</v>
      </c>
    </row>
    <row r="67" spans="1:4" hidden="1">
      <c r="A67" s="1" t="s">
        <v>7</v>
      </c>
      <c r="B67">
        <v>1855</v>
      </c>
      <c r="C67" t="s">
        <v>4</v>
      </c>
      <c r="D67">
        <v>118</v>
      </c>
    </row>
    <row r="68" spans="1:4">
      <c r="A68" s="1" t="s">
        <v>7</v>
      </c>
      <c r="B68">
        <v>1831</v>
      </c>
      <c r="C68">
        <v>1700</v>
      </c>
      <c r="D68">
        <v>365</v>
      </c>
    </row>
    <row r="69" spans="1:4">
      <c r="A69" s="1" t="s">
        <v>7</v>
      </c>
      <c r="B69">
        <v>1827</v>
      </c>
      <c r="C69">
        <v>1109.4000000000001</v>
      </c>
      <c r="D69">
        <v>122</v>
      </c>
    </row>
    <row r="70" spans="1:4">
      <c r="A70" s="1" t="s">
        <v>7</v>
      </c>
      <c r="B70">
        <v>1429</v>
      </c>
      <c r="C70">
        <v>2304</v>
      </c>
      <c r="D70">
        <v>276</v>
      </c>
    </row>
    <row r="71" spans="1:4">
      <c r="A71" s="1" t="s">
        <v>7</v>
      </c>
      <c r="B71">
        <v>1372</v>
      </c>
      <c r="C71">
        <v>1119</v>
      </c>
      <c r="D71">
        <v>116</v>
      </c>
    </row>
    <row r="72" spans="1:4">
      <c r="A72" s="1" t="s">
        <v>7</v>
      </c>
      <c r="B72">
        <v>851</v>
      </c>
      <c r="C72">
        <v>1054</v>
      </c>
      <c r="D72">
        <v>134</v>
      </c>
    </row>
    <row r="73" spans="1:4">
      <c r="A73" s="1" t="s">
        <v>7</v>
      </c>
      <c r="B73">
        <v>849</v>
      </c>
      <c r="C73">
        <v>1374</v>
      </c>
      <c r="D73">
        <v>12</v>
      </c>
    </row>
    <row r="74" spans="1:4">
      <c r="A74" s="1" t="s">
        <v>7</v>
      </c>
      <c r="B74">
        <v>736</v>
      </c>
      <c r="C74">
        <v>3136.5</v>
      </c>
      <c r="D74">
        <v>1356</v>
      </c>
    </row>
    <row r="75" spans="1:4">
      <c r="A75" s="1" t="s">
        <v>7</v>
      </c>
      <c r="B75">
        <v>365</v>
      </c>
      <c r="C75">
        <v>6215.6</v>
      </c>
      <c r="D75">
        <v>663</v>
      </c>
    </row>
    <row r="76" spans="1:4">
      <c r="A76" s="1" t="s">
        <v>7</v>
      </c>
      <c r="B76">
        <v>347</v>
      </c>
      <c r="C76">
        <v>888.8</v>
      </c>
      <c r="D76">
        <v>63</v>
      </c>
    </row>
    <row r="77" spans="1:4">
      <c r="A77" s="1" t="s">
        <v>7</v>
      </c>
      <c r="B77">
        <v>339</v>
      </c>
      <c r="C77">
        <v>1439.8</v>
      </c>
      <c r="D77">
        <v>8</v>
      </c>
    </row>
    <row r="78" spans="1:4">
      <c r="A78" s="1" t="s">
        <v>7</v>
      </c>
      <c r="B78">
        <v>338</v>
      </c>
      <c r="C78">
        <v>1783.4</v>
      </c>
      <c r="D78">
        <v>77</v>
      </c>
    </row>
    <row r="79" spans="1:4">
      <c r="A79" s="1" t="s">
        <v>7</v>
      </c>
      <c r="B79">
        <v>335</v>
      </c>
      <c r="C79">
        <v>1076</v>
      </c>
      <c r="D79">
        <v>105</v>
      </c>
    </row>
    <row r="80" spans="1:4">
      <c r="A80" s="1" t="s">
        <v>7</v>
      </c>
      <c r="B80">
        <v>325</v>
      </c>
      <c r="C80">
        <v>15162</v>
      </c>
      <c r="D80">
        <v>1265</v>
      </c>
    </row>
    <row r="81" spans="1:4">
      <c r="A81" s="1" t="s">
        <v>7</v>
      </c>
      <c r="B81">
        <v>319</v>
      </c>
      <c r="C81">
        <v>2706.1</v>
      </c>
      <c r="D81">
        <v>244</v>
      </c>
    </row>
    <row r="82" spans="1:4">
      <c r="A82" s="1" t="s">
        <v>7</v>
      </c>
      <c r="B82">
        <v>318</v>
      </c>
      <c r="C82">
        <v>1854</v>
      </c>
      <c r="D82">
        <v>177</v>
      </c>
    </row>
    <row r="83" spans="1:4">
      <c r="A83" s="1" t="s">
        <v>7</v>
      </c>
      <c r="B83">
        <v>315</v>
      </c>
      <c r="C83">
        <v>920</v>
      </c>
      <c r="D83">
        <v>43</v>
      </c>
    </row>
    <row r="84" spans="1:4">
      <c r="A84" s="1" t="s">
        <v>7</v>
      </c>
      <c r="B84">
        <v>242</v>
      </c>
      <c r="C84">
        <v>686</v>
      </c>
      <c r="D84">
        <v>110</v>
      </c>
    </row>
    <row r="85" spans="1:4">
      <c r="A85" s="1" t="s">
        <v>7</v>
      </c>
      <c r="B85">
        <v>218</v>
      </c>
      <c r="C85">
        <v>680</v>
      </c>
      <c r="D85">
        <v>361</v>
      </c>
    </row>
    <row r="86" spans="1:4">
      <c r="A86" s="1" t="s">
        <v>7</v>
      </c>
      <c r="B86">
        <v>165</v>
      </c>
      <c r="C86">
        <v>970.5</v>
      </c>
      <c r="D86">
        <v>131</v>
      </c>
    </row>
    <row r="87" spans="1:4" hidden="1">
      <c r="A87" s="1" t="s">
        <v>7</v>
      </c>
      <c r="B87">
        <v>50</v>
      </c>
      <c r="C87" t="s">
        <v>4</v>
      </c>
      <c r="D87">
        <v>738</v>
      </c>
    </row>
    <row r="88" spans="1:4">
      <c r="A88" s="1" t="s">
        <v>7</v>
      </c>
      <c r="B88">
        <v>15</v>
      </c>
      <c r="C88">
        <v>1480.9</v>
      </c>
      <c r="D88">
        <v>45</v>
      </c>
    </row>
    <row r="89" spans="1:4">
      <c r="A89" s="1" t="s">
        <v>8</v>
      </c>
      <c r="B89" t="s">
        <v>4</v>
      </c>
      <c r="C89">
        <v>65963.7</v>
      </c>
      <c r="D89">
        <v>9477</v>
      </c>
    </row>
    <row r="90" spans="1:4" hidden="1">
      <c r="A90" s="1" t="s">
        <v>9</v>
      </c>
      <c r="B90">
        <v>3812</v>
      </c>
      <c r="C90" t="s">
        <v>4</v>
      </c>
      <c r="D90">
        <v>301</v>
      </c>
    </row>
    <row r="91" spans="1:4" hidden="1">
      <c r="A91" s="1" t="s">
        <v>9</v>
      </c>
      <c r="B91">
        <v>3707</v>
      </c>
      <c r="C91" t="s">
        <v>4</v>
      </c>
      <c r="D91">
        <v>95</v>
      </c>
    </row>
    <row r="92" spans="1:4" hidden="1">
      <c r="A92" s="1" t="s">
        <v>9</v>
      </c>
      <c r="B92">
        <v>3687</v>
      </c>
      <c r="C92" t="s">
        <v>4</v>
      </c>
      <c r="D92">
        <v>47</v>
      </c>
    </row>
    <row r="93" spans="1:4" hidden="1">
      <c r="A93" s="1" t="s">
        <v>9</v>
      </c>
      <c r="B93">
        <v>3678</v>
      </c>
      <c r="C93" t="s">
        <v>4</v>
      </c>
      <c r="D93">
        <v>12</v>
      </c>
    </row>
    <row r="94" spans="1:4" hidden="1">
      <c r="A94" s="1" t="s">
        <v>9</v>
      </c>
      <c r="B94">
        <v>3677</v>
      </c>
      <c r="C94" t="s">
        <v>4</v>
      </c>
      <c r="D94">
        <v>64</v>
      </c>
    </row>
    <row r="95" spans="1:4">
      <c r="A95" s="1" t="s">
        <v>9</v>
      </c>
      <c r="B95">
        <v>3637</v>
      </c>
      <c r="C95">
        <v>10176.700000000001</v>
      </c>
      <c r="D95">
        <v>64</v>
      </c>
    </row>
    <row r="96" spans="1:4" hidden="1">
      <c r="A96" s="1" t="s">
        <v>9</v>
      </c>
      <c r="B96">
        <v>3601</v>
      </c>
      <c r="C96" t="s">
        <v>4</v>
      </c>
      <c r="D96">
        <v>194</v>
      </c>
    </row>
    <row r="97" spans="1:4" hidden="1">
      <c r="A97" s="1" t="s">
        <v>9</v>
      </c>
      <c r="B97">
        <v>3511</v>
      </c>
      <c r="C97" t="s">
        <v>4</v>
      </c>
      <c r="D97">
        <v>50</v>
      </c>
    </row>
    <row r="98" spans="1:4" hidden="1">
      <c r="A98" s="1" t="s">
        <v>9</v>
      </c>
      <c r="B98">
        <v>3391</v>
      </c>
      <c r="C98" t="s">
        <v>4</v>
      </c>
      <c r="D98">
        <v>172</v>
      </c>
    </row>
    <row r="99" spans="1:4" hidden="1">
      <c r="A99" s="1" t="s">
        <v>9</v>
      </c>
      <c r="B99">
        <v>3144</v>
      </c>
      <c r="C99" t="s">
        <v>4</v>
      </c>
      <c r="D99">
        <v>85</v>
      </c>
    </row>
    <row r="100" spans="1:4">
      <c r="A100" s="1" t="s">
        <v>9</v>
      </c>
      <c r="B100">
        <v>2934</v>
      </c>
      <c r="C100">
        <v>1077</v>
      </c>
      <c r="D100">
        <v>216</v>
      </c>
    </row>
    <row r="101" spans="1:4">
      <c r="A101" s="1" t="s">
        <v>9</v>
      </c>
      <c r="B101">
        <v>2765</v>
      </c>
      <c r="C101">
        <v>827.8</v>
      </c>
      <c r="D101">
        <v>12</v>
      </c>
    </row>
    <row r="102" spans="1:4" hidden="1">
      <c r="A102" s="1" t="s">
        <v>9</v>
      </c>
      <c r="B102">
        <v>2631</v>
      </c>
      <c r="C102" t="s">
        <v>4</v>
      </c>
      <c r="D102">
        <v>150</v>
      </c>
    </row>
    <row r="103" spans="1:4">
      <c r="A103" s="1" t="s">
        <v>9</v>
      </c>
      <c r="B103">
        <v>2424</v>
      </c>
      <c r="C103">
        <v>1123.8</v>
      </c>
      <c r="D103">
        <v>558</v>
      </c>
    </row>
    <row r="104" spans="1:4">
      <c r="A104" s="1" t="s">
        <v>9</v>
      </c>
      <c r="B104">
        <v>2399</v>
      </c>
      <c r="C104">
        <v>1134</v>
      </c>
      <c r="D104">
        <v>131</v>
      </c>
    </row>
    <row r="105" spans="1:4">
      <c r="A105" s="1" t="s">
        <v>9</v>
      </c>
      <c r="B105">
        <v>2339</v>
      </c>
      <c r="C105">
        <v>900</v>
      </c>
      <c r="D105">
        <v>156</v>
      </c>
    </row>
    <row r="106" spans="1:4">
      <c r="A106" s="1" t="s">
        <v>9</v>
      </c>
      <c r="B106">
        <v>2216</v>
      </c>
      <c r="C106">
        <v>1452.4</v>
      </c>
      <c r="D106">
        <v>82</v>
      </c>
    </row>
    <row r="107" spans="1:4">
      <c r="A107" s="1" t="s">
        <v>9</v>
      </c>
      <c r="B107">
        <v>2153</v>
      </c>
      <c r="C107">
        <v>720</v>
      </c>
      <c r="D107">
        <v>11</v>
      </c>
    </row>
    <row r="108" spans="1:4" hidden="1">
      <c r="A108" s="1" t="s">
        <v>9</v>
      </c>
      <c r="B108">
        <v>2134</v>
      </c>
      <c r="C108" t="s">
        <v>4</v>
      </c>
      <c r="D108">
        <v>122</v>
      </c>
    </row>
    <row r="109" spans="1:4">
      <c r="A109" s="1" t="s">
        <v>9</v>
      </c>
      <c r="B109">
        <v>1935</v>
      </c>
      <c r="C109">
        <v>892</v>
      </c>
      <c r="D109">
        <v>34</v>
      </c>
    </row>
    <row r="110" spans="1:4" hidden="1">
      <c r="A110" s="1" t="s">
        <v>9</v>
      </c>
      <c r="B110">
        <v>1855</v>
      </c>
      <c r="C110" t="s">
        <v>4</v>
      </c>
      <c r="D110">
        <v>15</v>
      </c>
    </row>
    <row r="111" spans="1:4" hidden="1">
      <c r="A111" s="1" t="s">
        <v>9</v>
      </c>
      <c r="B111">
        <v>1855</v>
      </c>
      <c r="C111" t="s">
        <v>4</v>
      </c>
      <c r="D111">
        <v>126</v>
      </c>
    </row>
    <row r="112" spans="1:4">
      <c r="A112" s="1" t="s">
        <v>9</v>
      </c>
      <c r="B112">
        <v>1831</v>
      </c>
      <c r="C112">
        <v>1700</v>
      </c>
      <c r="D112">
        <v>293</v>
      </c>
    </row>
    <row r="113" spans="1:4">
      <c r="A113" s="1" t="s">
        <v>9</v>
      </c>
      <c r="B113">
        <v>1827</v>
      </c>
      <c r="C113">
        <v>1109.4000000000001</v>
      </c>
      <c r="D113">
        <v>130</v>
      </c>
    </row>
    <row r="114" spans="1:4">
      <c r="A114" s="1" t="s">
        <v>9</v>
      </c>
      <c r="B114">
        <v>1429</v>
      </c>
      <c r="C114">
        <v>2304</v>
      </c>
      <c r="D114">
        <v>230</v>
      </c>
    </row>
    <row r="115" spans="1:4">
      <c r="A115" s="1" t="s">
        <v>9</v>
      </c>
      <c r="B115">
        <v>1372</v>
      </c>
      <c r="C115">
        <v>1119</v>
      </c>
      <c r="D115">
        <v>100</v>
      </c>
    </row>
    <row r="116" spans="1:4">
      <c r="A116" s="1" t="s">
        <v>9</v>
      </c>
      <c r="B116">
        <v>851</v>
      </c>
      <c r="C116">
        <v>1054</v>
      </c>
      <c r="D116">
        <v>107</v>
      </c>
    </row>
    <row r="117" spans="1:4">
      <c r="A117" s="1" t="s">
        <v>9</v>
      </c>
      <c r="B117">
        <v>849</v>
      </c>
      <c r="C117">
        <v>1374</v>
      </c>
      <c r="D117">
        <v>10</v>
      </c>
    </row>
    <row r="118" spans="1:4">
      <c r="A118" s="1" t="s">
        <v>9</v>
      </c>
      <c r="B118">
        <v>736</v>
      </c>
      <c r="C118">
        <v>3136.5</v>
      </c>
      <c r="D118">
        <v>876</v>
      </c>
    </row>
    <row r="119" spans="1:4">
      <c r="A119" s="1" t="s">
        <v>9</v>
      </c>
      <c r="B119">
        <v>365</v>
      </c>
      <c r="C119">
        <v>6215.6</v>
      </c>
      <c r="D119">
        <v>599</v>
      </c>
    </row>
    <row r="120" spans="1:4">
      <c r="A120" s="1" t="s">
        <v>9</v>
      </c>
      <c r="B120">
        <v>347</v>
      </c>
      <c r="C120">
        <v>888.8</v>
      </c>
      <c r="D120">
        <v>51</v>
      </c>
    </row>
    <row r="121" spans="1:4">
      <c r="A121" s="1" t="s">
        <v>9</v>
      </c>
      <c r="B121">
        <v>339</v>
      </c>
      <c r="C121">
        <v>1439.8</v>
      </c>
      <c r="D121">
        <v>5</v>
      </c>
    </row>
    <row r="122" spans="1:4">
      <c r="A122" s="1" t="s">
        <v>9</v>
      </c>
      <c r="B122">
        <v>338</v>
      </c>
      <c r="C122">
        <v>1783.4</v>
      </c>
      <c r="D122">
        <v>71</v>
      </c>
    </row>
    <row r="123" spans="1:4">
      <c r="A123" s="1" t="s">
        <v>9</v>
      </c>
      <c r="B123">
        <v>335</v>
      </c>
      <c r="C123">
        <v>1076</v>
      </c>
      <c r="D123">
        <v>47</v>
      </c>
    </row>
    <row r="124" spans="1:4">
      <c r="A124" s="1" t="s">
        <v>9</v>
      </c>
      <c r="B124">
        <v>325</v>
      </c>
      <c r="C124">
        <v>15162</v>
      </c>
      <c r="D124">
        <v>1203</v>
      </c>
    </row>
    <row r="125" spans="1:4">
      <c r="A125" s="1" t="s">
        <v>9</v>
      </c>
      <c r="B125">
        <v>319</v>
      </c>
      <c r="C125">
        <v>2706.1</v>
      </c>
      <c r="D125">
        <v>251</v>
      </c>
    </row>
    <row r="126" spans="1:4">
      <c r="A126" s="1" t="s">
        <v>9</v>
      </c>
      <c r="B126">
        <v>318</v>
      </c>
      <c r="C126">
        <v>1854</v>
      </c>
      <c r="D126">
        <v>138</v>
      </c>
    </row>
    <row r="127" spans="1:4">
      <c r="A127" s="1" t="s">
        <v>9</v>
      </c>
      <c r="B127">
        <v>315</v>
      </c>
      <c r="C127">
        <v>920</v>
      </c>
      <c r="D127">
        <v>45</v>
      </c>
    </row>
    <row r="128" spans="1:4">
      <c r="A128" s="1" t="s">
        <v>9</v>
      </c>
      <c r="B128">
        <v>242</v>
      </c>
      <c r="C128">
        <v>686</v>
      </c>
      <c r="D128">
        <v>87</v>
      </c>
    </row>
    <row r="129" spans="1:4">
      <c r="A129" s="1" t="s">
        <v>9</v>
      </c>
      <c r="B129">
        <v>218</v>
      </c>
      <c r="C129">
        <v>680</v>
      </c>
      <c r="D129">
        <v>341</v>
      </c>
    </row>
    <row r="130" spans="1:4">
      <c r="A130" s="1" t="s">
        <v>9</v>
      </c>
      <c r="B130">
        <v>165</v>
      </c>
      <c r="C130">
        <v>970.5</v>
      </c>
      <c r="D130">
        <v>126</v>
      </c>
    </row>
    <row r="131" spans="1:4" hidden="1">
      <c r="A131" s="1" t="s">
        <v>9</v>
      </c>
      <c r="B131">
        <v>50</v>
      </c>
      <c r="C131" t="s">
        <v>4</v>
      </c>
      <c r="D131">
        <v>698</v>
      </c>
    </row>
    <row r="132" spans="1:4">
      <c r="A132" s="1" t="s">
        <v>9</v>
      </c>
      <c r="B132">
        <v>15</v>
      </c>
      <c r="C132">
        <v>1480.9</v>
      </c>
      <c r="D132">
        <v>40</v>
      </c>
    </row>
    <row r="133" spans="1:4">
      <c r="A133" s="1" t="s">
        <v>10</v>
      </c>
      <c r="B133" t="s">
        <v>4</v>
      </c>
      <c r="C133">
        <v>65963.7</v>
      </c>
      <c r="D133">
        <v>8145</v>
      </c>
    </row>
  </sheetData>
  <autoFilter ref="A1:D133">
    <filterColumn colId="2">
      <filters>
        <filter val="10176,7"/>
        <filter val="1054"/>
        <filter val="1076"/>
        <filter val="1077"/>
        <filter val="1109,4"/>
        <filter val="1119"/>
        <filter val="1123,8"/>
        <filter val="1134"/>
        <filter val="1374"/>
        <filter val="1439,8"/>
        <filter val="1452,4"/>
        <filter val="1480,9"/>
        <filter val="15162"/>
        <filter val="1700"/>
        <filter val="1783,4"/>
        <filter val="1854"/>
        <filter val="2304"/>
        <filter val="2706,1"/>
        <filter val="3136,5"/>
        <filter val="6215,6"/>
        <filter val="65963,7"/>
        <filter val="680"/>
        <filter val="686"/>
        <filter val="720"/>
        <filter val="827,8"/>
        <filter val="888,8"/>
        <filter val="892"/>
        <filter val="900"/>
        <filter val="920"/>
        <filter val="970,5"/>
      </filters>
    </filterColumn>
  </autoFilter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00"/>
  <sheetViews>
    <sheetView tabSelected="1" workbookViewId="0">
      <selection activeCell="I100" sqref="I100"/>
    </sheetView>
  </sheetViews>
  <sheetFormatPr defaultRowHeight="12.75"/>
  <cols>
    <col min="1" max="1" width="22.85546875" style="1" customWidth="1"/>
    <col min="2" max="2" width="13.5703125" customWidth="1"/>
    <col min="3" max="3" width="16.140625" customWidth="1"/>
    <col min="4" max="4" width="19.5703125" hidden="1" customWidth="1"/>
    <col min="5" max="5" width="15.5703125" customWidth="1"/>
    <col min="6" max="6" width="16.28515625" hidden="1" customWidth="1"/>
    <col min="7" max="7" width="18.28515625" customWidth="1"/>
    <col min="8" max="8" width="9.140625" hidden="1" customWidth="1"/>
    <col min="9" max="9" width="18.7109375" customWidth="1"/>
  </cols>
  <sheetData>
    <row r="2" spans="1:9">
      <c r="C2" s="2" t="s">
        <v>16</v>
      </c>
    </row>
    <row r="5" spans="1:9" ht="13.5" thickBot="1"/>
    <row r="6" spans="1:9" ht="43.5" customHeight="1">
      <c r="A6" s="3" t="s">
        <v>0</v>
      </c>
      <c r="B6" s="4" t="s">
        <v>11</v>
      </c>
      <c r="C6" s="4" t="s">
        <v>12</v>
      </c>
      <c r="D6" s="4" t="s">
        <v>2</v>
      </c>
      <c r="E6" s="4" t="s">
        <v>13</v>
      </c>
      <c r="F6" s="4" t="s">
        <v>3</v>
      </c>
      <c r="G6" s="4" t="s">
        <v>14</v>
      </c>
      <c r="H6" s="5"/>
      <c r="I6" s="6" t="s">
        <v>15</v>
      </c>
    </row>
    <row r="7" spans="1:9">
      <c r="A7" s="7" t="s">
        <v>145</v>
      </c>
      <c r="B7" s="8" t="s">
        <v>17</v>
      </c>
      <c r="C7" s="8">
        <v>0.4</v>
      </c>
      <c r="D7">
        <v>10176.700000000001</v>
      </c>
      <c r="E7" s="9">
        <f>D7/H7</f>
        <v>10.1767</v>
      </c>
      <c r="F7">
        <v>164</v>
      </c>
      <c r="G7" s="8">
        <f>F7/H7</f>
        <v>0.16400000000000001</v>
      </c>
      <c r="H7" s="8">
        <v>1000</v>
      </c>
      <c r="I7" s="10">
        <f>E7-G7</f>
        <v>10.012700000000001</v>
      </c>
    </row>
    <row r="8" spans="1:9">
      <c r="A8" s="7" t="s">
        <v>145</v>
      </c>
      <c r="B8" s="8" t="s">
        <v>20</v>
      </c>
      <c r="C8" s="8">
        <v>0.4</v>
      </c>
      <c r="D8" t="s">
        <v>21</v>
      </c>
      <c r="E8" s="9">
        <f t="shared" ref="E8:E34" si="0">D8/H8</f>
        <v>1.077</v>
      </c>
      <c r="F8" t="s">
        <v>22</v>
      </c>
      <c r="G8" s="8">
        <f t="shared" ref="G8:G65" si="1">F8/H8</f>
        <v>6.4000000000000001E-2</v>
      </c>
      <c r="H8" s="8">
        <v>1000</v>
      </c>
      <c r="I8" s="10">
        <f t="shared" ref="I8:I65" si="2">E8-G8</f>
        <v>1.0129999999999999</v>
      </c>
    </row>
    <row r="9" spans="1:9">
      <c r="A9" s="7" t="s">
        <v>145</v>
      </c>
      <c r="B9" s="8" t="s">
        <v>23</v>
      </c>
      <c r="C9" s="8">
        <v>0.4</v>
      </c>
      <c r="D9" t="s">
        <v>24</v>
      </c>
      <c r="E9" s="9">
        <f t="shared" si="0"/>
        <v>0.82779999999999998</v>
      </c>
      <c r="F9" t="s">
        <v>25</v>
      </c>
      <c r="G9" s="8">
        <f t="shared" si="1"/>
        <v>2.8000000000000001E-2</v>
      </c>
      <c r="H9" s="8">
        <v>1000</v>
      </c>
      <c r="I9" s="10">
        <f t="shared" si="2"/>
        <v>0.79979999999999996</v>
      </c>
    </row>
    <row r="10" spans="1:9">
      <c r="A10" s="7" t="s">
        <v>145</v>
      </c>
      <c r="B10" s="8" t="s">
        <v>26</v>
      </c>
      <c r="C10" s="8">
        <v>0.4</v>
      </c>
      <c r="D10" t="s">
        <v>27</v>
      </c>
      <c r="E10" s="9">
        <f t="shared" si="0"/>
        <v>1.1339999999999999</v>
      </c>
      <c r="F10" t="s">
        <v>28</v>
      </c>
      <c r="G10" s="8">
        <f t="shared" si="1"/>
        <v>0.106</v>
      </c>
      <c r="H10" s="8">
        <v>1000</v>
      </c>
      <c r="I10" s="10">
        <f t="shared" si="2"/>
        <v>1.0279999999999998</v>
      </c>
    </row>
    <row r="11" spans="1:9">
      <c r="A11" s="7" t="s">
        <v>145</v>
      </c>
      <c r="B11" s="8" t="s">
        <v>29</v>
      </c>
      <c r="C11" s="8">
        <v>0.4</v>
      </c>
      <c r="D11" t="s">
        <v>30</v>
      </c>
      <c r="E11" s="9">
        <f t="shared" si="0"/>
        <v>0.9</v>
      </c>
      <c r="F11" t="s">
        <v>31</v>
      </c>
      <c r="G11" s="8">
        <f t="shared" si="1"/>
        <v>0.151</v>
      </c>
      <c r="H11" s="8">
        <v>1000</v>
      </c>
      <c r="I11" s="10">
        <f t="shared" si="2"/>
        <v>0.749</v>
      </c>
    </row>
    <row r="12" spans="1:9">
      <c r="A12" s="7" t="s">
        <v>145</v>
      </c>
      <c r="B12" s="8" t="s">
        <v>32</v>
      </c>
      <c r="C12" s="8">
        <v>0.4</v>
      </c>
      <c r="D12" t="s">
        <v>33</v>
      </c>
      <c r="E12" s="9">
        <f t="shared" si="0"/>
        <v>1.4524000000000001</v>
      </c>
      <c r="F12" t="s">
        <v>34</v>
      </c>
      <c r="G12" s="8">
        <f t="shared" si="1"/>
        <v>8.2000000000000003E-2</v>
      </c>
      <c r="H12" s="8">
        <v>1000</v>
      </c>
      <c r="I12" s="10">
        <f t="shared" si="2"/>
        <v>1.3704000000000001</v>
      </c>
    </row>
    <row r="13" spans="1:9">
      <c r="A13" s="7" t="s">
        <v>145</v>
      </c>
      <c r="B13" s="8" t="s">
        <v>35</v>
      </c>
      <c r="C13" s="8">
        <v>0.4</v>
      </c>
      <c r="D13" t="s">
        <v>36</v>
      </c>
      <c r="E13" s="9">
        <f t="shared" si="0"/>
        <v>0.72</v>
      </c>
      <c r="F13" t="s">
        <v>37</v>
      </c>
      <c r="G13" s="8">
        <f t="shared" si="1"/>
        <v>1.2E-2</v>
      </c>
      <c r="H13" s="8">
        <v>1000</v>
      </c>
      <c r="I13" s="10">
        <f t="shared" si="2"/>
        <v>0.70799999999999996</v>
      </c>
    </row>
    <row r="14" spans="1:9">
      <c r="A14" s="7" t="s">
        <v>145</v>
      </c>
      <c r="B14" s="8" t="s">
        <v>38</v>
      </c>
      <c r="C14" s="8">
        <v>0.4</v>
      </c>
      <c r="D14" t="s">
        <v>39</v>
      </c>
      <c r="E14" s="9">
        <f t="shared" si="0"/>
        <v>0.89200000000000002</v>
      </c>
      <c r="F14" t="s">
        <v>40</v>
      </c>
      <c r="G14" s="8">
        <f t="shared" si="1"/>
        <v>1.6E-2</v>
      </c>
      <c r="H14" s="8">
        <v>1000</v>
      </c>
      <c r="I14" s="10">
        <f t="shared" si="2"/>
        <v>0.876</v>
      </c>
    </row>
    <row r="15" spans="1:9">
      <c r="A15" s="7" t="s">
        <v>145</v>
      </c>
      <c r="B15" s="8" t="s">
        <v>41</v>
      </c>
      <c r="C15" s="8">
        <v>0.4</v>
      </c>
      <c r="D15" t="s">
        <v>42</v>
      </c>
      <c r="E15" s="9">
        <f t="shared" si="0"/>
        <v>1.7</v>
      </c>
      <c r="F15" t="s">
        <v>43</v>
      </c>
      <c r="G15" s="8">
        <f t="shared" si="1"/>
        <v>0.23899999999999999</v>
      </c>
      <c r="H15" s="8">
        <v>1000</v>
      </c>
      <c r="I15" s="10">
        <f t="shared" si="2"/>
        <v>1.4609999999999999</v>
      </c>
    </row>
    <row r="16" spans="1:9">
      <c r="A16" s="7" t="s">
        <v>145</v>
      </c>
      <c r="B16" s="8" t="s">
        <v>44</v>
      </c>
      <c r="C16" s="8">
        <v>0.4</v>
      </c>
      <c r="D16" t="s">
        <v>45</v>
      </c>
      <c r="E16" s="9">
        <f t="shared" si="0"/>
        <v>1.1094000000000002</v>
      </c>
      <c r="F16" t="s">
        <v>19</v>
      </c>
      <c r="G16" s="8">
        <f t="shared" si="1"/>
        <v>0.154</v>
      </c>
      <c r="H16" s="8">
        <v>1000</v>
      </c>
      <c r="I16" s="10">
        <f t="shared" si="2"/>
        <v>0.95540000000000014</v>
      </c>
    </row>
    <row r="17" spans="1:9">
      <c r="A17" s="7" t="s">
        <v>145</v>
      </c>
      <c r="B17" s="8" t="s">
        <v>46</v>
      </c>
      <c r="C17" s="8">
        <v>0.4</v>
      </c>
      <c r="D17" t="s">
        <v>47</v>
      </c>
      <c r="E17" s="9">
        <f t="shared" si="0"/>
        <v>2.3039999999999998</v>
      </c>
      <c r="F17" t="s">
        <v>48</v>
      </c>
      <c r="G17" s="8">
        <f t="shared" si="1"/>
        <v>0.20300000000000001</v>
      </c>
      <c r="H17" s="8">
        <v>1000</v>
      </c>
      <c r="I17" s="10">
        <f t="shared" si="2"/>
        <v>2.101</v>
      </c>
    </row>
    <row r="18" spans="1:9">
      <c r="A18" s="7" t="s">
        <v>145</v>
      </c>
      <c r="B18" s="8" t="s">
        <v>49</v>
      </c>
      <c r="C18" s="8">
        <v>0.4</v>
      </c>
      <c r="D18" t="s">
        <v>50</v>
      </c>
      <c r="E18" s="9">
        <f t="shared" si="0"/>
        <v>1.119</v>
      </c>
      <c r="F18" t="s">
        <v>51</v>
      </c>
      <c r="G18" s="8">
        <f t="shared" si="1"/>
        <v>0.113</v>
      </c>
      <c r="H18" s="8">
        <v>1000</v>
      </c>
      <c r="I18" s="10">
        <f t="shared" si="2"/>
        <v>1.006</v>
      </c>
    </row>
    <row r="19" spans="1:9">
      <c r="A19" s="7" t="s">
        <v>145</v>
      </c>
      <c r="B19" s="8" t="s">
        <v>52</v>
      </c>
      <c r="C19" s="8">
        <v>0.4</v>
      </c>
      <c r="D19" t="s">
        <v>53</v>
      </c>
      <c r="E19" s="9">
        <f t="shared" si="0"/>
        <v>1.054</v>
      </c>
      <c r="F19" t="s">
        <v>54</v>
      </c>
      <c r="G19" s="8">
        <f t="shared" si="1"/>
        <v>0.112</v>
      </c>
      <c r="H19" s="8">
        <v>1000</v>
      </c>
      <c r="I19" s="10">
        <f t="shared" si="2"/>
        <v>0.94200000000000006</v>
      </c>
    </row>
    <row r="20" spans="1:9">
      <c r="A20" s="7" t="s">
        <v>145</v>
      </c>
      <c r="B20" s="8" t="s">
        <v>55</v>
      </c>
      <c r="C20" s="8">
        <v>0.4</v>
      </c>
      <c r="D20" t="s">
        <v>56</v>
      </c>
      <c r="E20" s="9">
        <f t="shared" si="0"/>
        <v>1.3740000000000001</v>
      </c>
      <c r="F20" t="s">
        <v>57</v>
      </c>
      <c r="G20" s="8">
        <f t="shared" si="1"/>
        <v>4.0000000000000001E-3</v>
      </c>
      <c r="H20" s="8">
        <v>1000</v>
      </c>
      <c r="I20" s="10">
        <f t="shared" si="2"/>
        <v>1.37</v>
      </c>
    </row>
    <row r="21" spans="1:9">
      <c r="A21" s="7" t="s">
        <v>145</v>
      </c>
      <c r="B21" s="8" t="s">
        <v>58</v>
      </c>
      <c r="C21" s="8">
        <v>0.4</v>
      </c>
      <c r="D21" t="s">
        <v>59</v>
      </c>
      <c r="E21" s="9">
        <f t="shared" si="0"/>
        <v>3.1364999999999998</v>
      </c>
      <c r="F21" t="s">
        <v>60</v>
      </c>
      <c r="G21" s="8">
        <f t="shared" si="1"/>
        <v>0.376</v>
      </c>
      <c r="H21" s="8">
        <v>1000</v>
      </c>
      <c r="I21" s="10">
        <f t="shared" si="2"/>
        <v>2.7605</v>
      </c>
    </row>
    <row r="22" spans="1:9">
      <c r="A22" s="7" t="s">
        <v>145</v>
      </c>
      <c r="B22" s="8" t="s">
        <v>61</v>
      </c>
      <c r="C22" s="8">
        <v>0.4</v>
      </c>
      <c r="D22" t="s">
        <v>62</v>
      </c>
      <c r="E22" s="9">
        <f t="shared" si="0"/>
        <v>6.2156000000000002</v>
      </c>
      <c r="F22" t="s">
        <v>63</v>
      </c>
      <c r="G22" s="8">
        <f t="shared" si="1"/>
        <v>0.497</v>
      </c>
      <c r="H22" s="8">
        <v>1000</v>
      </c>
      <c r="I22" s="10">
        <f t="shared" si="2"/>
        <v>5.7186000000000003</v>
      </c>
    </row>
    <row r="23" spans="1:9">
      <c r="A23" s="7" t="s">
        <v>145</v>
      </c>
      <c r="B23" s="8" t="s">
        <v>64</v>
      </c>
      <c r="C23" s="8">
        <v>0.4</v>
      </c>
      <c r="D23" t="s">
        <v>65</v>
      </c>
      <c r="E23" s="9">
        <f t="shared" si="0"/>
        <v>0.88879999999999992</v>
      </c>
      <c r="F23" t="s">
        <v>66</v>
      </c>
      <c r="G23" s="8">
        <f t="shared" si="1"/>
        <v>3.5000000000000003E-2</v>
      </c>
      <c r="H23" s="8">
        <v>1000</v>
      </c>
      <c r="I23" s="10">
        <f t="shared" si="2"/>
        <v>0.85379999999999989</v>
      </c>
    </row>
    <row r="24" spans="1:9">
      <c r="A24" s="7" t="s">
        <v>145</v>
      </c>
      <c r="B24" s="8" t="s">
        <v>67</v>
      </c>
      <c r="C24" s="8">
        <v>0.4</v>
      </c>
      <c r="D24" t="s">
        <v>68</v>
      </c>
      <c r="E24" s="9">
        <f t="shared" si="0"/>
        <v>1.4398</v>
      </c>
      <c r="F24" t="s">
        <v>69</v>
      </c>
      <c r="G24" s="8">
        <f t="shared" si="1"/>
        <v>5.0000000000000001E-3</v>
      </c>
      <c r="H24" s="8">
        <v>1000</v>
      </c>
      <c r="I24" s="10">
        <f t="shared" si="2"/>
        <v>1.4348000000000001</v>
      </c>
    </row>
    <row r="25" spans="1:9">
      <c r="A25" s="7" t="s">
        <v>145</v>
      </c>
      <c r="B25" s="8" t="s">
        <v>70</v>
      </c>
      <c r="C25" s="8">
        <v>0.4</v>
      </c>
      <c r="D25" t="s">
        <v>71</v>
      </c>
      <c r="E25" s="9">
        <f t="shared" si="0"/>
        <v>1.7834000000000001</v>
      </c>
      <c r="F25" t="s">
        <v>72</v>
      </c>
      <c r="G25" s="8">
        <f t="shared" si="1"/>
        <v>2.7E-2</v>
      </c>
      <c r="H25" s="8">
        <v>1000</v>
      </c>
      <c r="I25" s="10">
        <f t="shared" si="2"/>
        <v>1.7564000000000002</v>
      </c>
    </row>
    <row r="26" spans="1:9">
      <c r="A26" s="7" t="s">
        <v>145</v>
      </c>
      <c r="B26" s="8" t="s">
        <v>73</v>
      </c>
      <c r="C26" s="8">
        <v>0.4</v>
      </c>
      <c r="D26" t="s">
        <v>74</v>
      </c>
      <c r="E26" s="9">
        <f t="shared" si="0"/>
        <v>1.0760000000000001</v>
      </c>
      <c r="F26" t="s">
        <v>75</v>
      </c>
      <c r="G26" s="8">
        <f t="shared" si="1"/>
        <v>3.4000000000000002E-2</v>
      </c>
      <c r="H26" s="8">
        <v>1000</v>
      </c>
      <c r="I26" s="10">
        <f t="shared" si="2"/>
        <v>1.042</v>
      </c>
    </row>
    <row r="27" spans="1:9">
      <c r="A27" s="7" t="s">
        <v>145</v>
      </c>
      <c r="B27" s="8" t="s">
        <v>76</v>
      </c>
      <c r="C27" s="8">
        <v>0.4</v>
      </c>
      <c r="D27" t="s">
        <v>77</v>
      </c>
      <c r="E27" s="9">
        <f t="shared" si="0"/>
        <v>15.162000000000001</v>
      </c>
      <c r="F27" t="s">
        <v>78</v>
      </c>
      <c r="G27" s="8">
        <f t="shared" si="1"/>
        <v>1.27</v>
      </c>
      <c r="H27" s="8">
        <v>1000</v>
      </c>
      <c r="I27" s="10">
        <f t="shared" si="2"/>
        <v>13.892000000000001</v>
      </c>
    </row>
    <row r="28" spans="1:9">
      <c r="A28" s="7" t="s">
        <v>145</v>
      </c>
      <c r="B28" s="8" t="s">
        <v>79</v>
      </c>
      <c r="C28" s="8">
        <v>0.4</v>
      </c>
      <c r="D28" t="s">
        <v>80</v>
      </c>
      <c r="E28" s="9">
        <f t="shared" si="0"/>
        <v>2.7060999999999997</v>
      </c>
      <c r="F28" t="s">
        <v>81</v>
      </c>
      <c r="G28" s="8">
        <f t="shared" si="1"/>
        <v>0.252</v>
      </c>
      <c r="H28" s="8">
        <v>1000</v>
      </c>
      <c r="I28" s="10">
        <f t="shared" si="2"/>
        <v>2.4540999999999995</v>
      </c>
    </row>
    <row r="29" spans="1:9">
      <c r="A29" s="7" t="s">
        <v>145</v>
      </c>
      <c r="B29" s="8" t="s">
        <v>82</v>
      </c>
      <c r="C29" s="8">
        <v>0.4</v>
      </c>
      <c r="D29" t="s">
        <v>83</v>
      </c>
      <c r="E29" s="9">
        <f t="shared" si="0"/>
        <v>1.8540000000000001</v>
      </c>
      <c r="F29" t="s">
        <v>84</v>
      </c>
      <c r="G29" s="8">
        <f t="shared" si="1"/>
        <v>4.9000000000000002E-2</v>
      </c>
      <c r="H29" s="8">
        <v>1000</v>
      </c>
      <c r="I29" s="10">
        <f t="shared" si="2"/>
        <v>1.8050000000000002</v>
      </c>
    </row>
    <row r="30" spans="1:9">
      <c r="A30" s="7" t="s">
        <v>145</v>
      </c>
      <c r="B30" s="8" t="s">
        <v>85</v>
      </c>
      <c r="C30" s="8">
        <v>0.4</v>
      </c>
      <c r="D30" t="s">
        <v>86</v>
      </c>
      <c r="E30" s="9">
        <f t="shared" si="0"/>
        <v>0.92</v>
      </c>
      <c r="F30" t="s">
        <v>87</v>
      </c>
      <c r="G30" s="8">
        <f t="shared" si="1"/>
        <v>3.9E-2</v>
      </c>
      <c r="H30" s="8">
        <v>1000</v>
      </c>
      <c r="I30" s="10">
        <f t="shared" si="2"/>
        <v>0.88100000000000001</v>
      </c>
    </row>
    <row r="31" spans="1:9">
      <c r="A31" s="7" t="s">
        <v>145</v>
      </c>
      <c r="B31" s="8" t="s">
        <v>88</v>
      </c>
      <c r="C31" s="8">
        <v>0.4</v>
      </c>
      <c r="D31" t="s">
        <v>89</v>
      </c>
      <c r="E31" s="9">
        <f t="shared" si="0"/>
        <v>0.68600000000000005</v>
      </c>
      <c r="F31" t="s">
        <v>90</v>
      </c>
      <c r="G31" s="8">
        <f t="shared" si="1"/>
        <v>8.3000000000000004E-2</v>
      </c>
      <c r="H31" s="8">
        <v>1000</v>
      </c>
      <c r="I31" s="10">
        <f t="shared" si="2"/>
        <v>0.60300000000000009</v>
      </c>
    </row>
    <row r="32" spans="1:9">
      <c r="A32" s="7" t="s">
        <v>145</v>
      </c>
      <c r="B32" s="8" t="s">
        <v>91</v>
      </c>
      <c r="C32" s="8">
        <v>0.4</v>
      </c>
      <c r="D32" t="s">
        <v>92</v>
      </c>
      <c r="E32" s="9">
        <f t="shared" si="0"/>
        <v>0.68</v>
      </c>
      <c r="F32" t="s">
        <v>60</v>
      </c>
      <c r="G32" s="8">
        <f t="shared" si="1"/>
        <v>0.376</v>
      </c>
      <c r="H32" s="8">
        <v>1000</v>
      </c>
      <c r="I32" s="10">
        <f t="shared" si="2"/>
        <v>0.30400000000000005</v>
      </c>
    </row>
    <row r="33" spans="1:9">
      <c r="A33" s="7" t="s">
        <v>145</v>
      </c>
      <c r="B33" s="8" t="s">
        <v>93</v>
      </c>
      <c r="C33" s="8">
        <v>0.4</v>
      </c>
      <c r="D33" t="s">
        <v>94</v>
      </c>
      <c r="E33" s="9">
        <f t="shared" si="0"/>
        <v>0.97050000000000003</v>
      </c>
      <c r="F33" t="s">
        <v>95</v>
      </c>
      <c r="G33" s="8">
        <f t="shared" si="1"/>
        <v>7.0000000000000007E-2</v>
      </c>
      <c r="H33" s="8">
        <v>1000</v>
      </c>
      <c r="I33" s="10">
        <f t="shared" si="2"/>
        <v>0.90050000000000008</v>
      </c>
    </row>
    <row r="34" spans="1:9">
      <c r="A34" s="7" t="s">
        <v>145</v>
      </c>
      <c r="B34" s="8" t="s">
        <v>96</v>
      </c>
      <c r="C34" s="8">
        <v>0.4</v>
      </c>
      <c r="D34" t="s">
        <v>97</v>
      </c>
      <c r="E34" s="9">
        <f t="shared" si="0"/>
        <v>1.4809000000000001</v>
      </c>
      <c r="F34" t="s">
        <v>25</v>
      </c>
      <c r="G34" s="8">
        <f t="shared" si="1"/>
        <v>2.8000000000000001E-2</v>
      </c>
      <c r="H34" s="8">
        <v>1000</v>
      </c>
      <c r="I34" s="10">
        <f t="shared" si="2"/>
        <v>1.4529000000000001</v>
      </c>
    </row>
    <row r="35" spans="1:9" ht="13.5" thickBot="1">
      <c r="A35" s="15"/>
      <c r="B35" s="16"/>
      <c r="C35" s="16"/>
      <c r="D35" s="16"/>
      <c r="E35" s="16"/>
      <c r="F35" s="16"/>
      <c r="G35" s="16"/>
      <c r="H35" s="16"/>
      <c r="I35" s="17"/>
    </row>
    <row r="36" spans="1:9" ht="13.5" thickBot="1">
      <c r="A36" s="18" t="s">
        <v>98</v>
      </c>
      <c r="B36" s="19"/>
      <c r="C36" s="20"/>
      <c r="D36" s="11">
        <v>69272.5</v>
      </c>
      <c r="E36" s="12">
        <f>SUM(E7:E34)</f>
        <v>64.8399</v>
      </c>
      <c r="F36" s="11">
        <v>11992</v>
      </c>
      <c r="G36" s="11">
        <f>SUM(G7:G34)</f>
        <v>4.5890000000000004</v>
      </c>
      <c r="H36" s="11">
        <v>1000</v>
      </c>
      <c r="I36" s="13">
        <f t="shared" si="2"/>
        <v>60.250900000000001</v>
      </c>
    </row>
    <row r="37" spans="1:9">
      <c r="A37" s="24"/>
      <c r="B37" s="25"/>
      <c r="C37" s="25"/>
      <c r="D37" s="25"/>
      <c r="E37" s="25"/>
      <c r="F37" s="25"/>
      <c r="G37" s="25"/>
      <c r="H37" s="25"/>
      <c r="I37" s="26"/>
    </row>
    <row r="38" spans="1:9">
      <c r="A38" s="14" t="s">
        <v>99</v>
      </c>
      <c r="B38" s="8" t="s">
        <v>17</v>
      </c>
      <c r="C38" s="8">
        <v>0.4</v>
      </c>
      <c r="D38" t="s">
        <v>18</v>
      </c>
      <c r="E38" s="9">
        <f t="shared" ref="E38:E65" si="3">D38/H38</f>
        <v>10.1767</v>
      </c>
      <c r="F38" t="s">
        <v>100</v>
      </c>
      <c r="G38" s="8">
        <f t="shared" si="1"/>
        <v>0.11799999999999999</v>
      </c>
      <c r="H38" s="8">
        <v>1000</v>
      </c>
      <c r="I38" s="10">
        <f t="shared" si="2"/>
        <v>10.0587</v>
      </c>
    </row>
    <row r="39" spans="1:9">
      <c r="A39" s="14" t="s">
        <v>99</v>
      </c>
      <c r="B39" s="8" t="s">
        <v>20</v>
      </c>
      <c r="C39" s="8">
        <v>0.4</v>
      </c>
      <c r="D39" t="s">
        <v>21</v>
      </c>
      <c r="E39" s="9">
        <f t="shared" si="3"/>
        <v>1.077</v>
      </c>
      <c r="F39" t="s">
        <v>102</v>
      </c>
      <c r="G39" s="8">
        <f t="shared" si="1"/>
        <v>5.6000000000000001E-2</v>
      </c>
      <c r="H39" s="8">
        <v>1000</v>
      </c>
      <c r="I39" s="10">
        <f t="shared" si="2"/>
        <v>1.0209999999999999</v>
      </c>
    </row>
    <row r="40" spans="1:9">
      <c r="A40" s="14" t="s">
        <v>99</v>
      </c>
      <c r="B40" s="8" t="s">
        <v>23</v>
      </c>
      <c r="C40" s="8">
        <v>0.4</v>
      </c>
      <c r="D40" t="s">
        <v>24</v>
      </c>
      <c r="E40" s="9">
        <f t="shared" si="3"/>
        <v>0.82779999999999998</v>
      </c>
      <c r="F40" t="s">
        <v>57</v>
      </c>
      <c r="G40" s="8">
        <f t="shared" si="1"/>
        <v>4.0000000000000001E-3</v>
      </c>
      <c r="H40" s="8">
        <v>1000</v>
      </c>
      <c r="I40" s="10">
        <f t="shared" si="2"/>
        <v>0.82379999999999998</v>
      </c>
    </row>
    <row r="41" spans="1:9">
      <c r="A41" s="14" t="s">
        <v>99</v>
      </c>
      <c r="B41" s="8" t="s">
        <v>26</v>
      </c>
      <c r="C41" s="8">
        <v>0.4</v>
      </c>
      <c r="D41" t="s">
        <v>27</v>
      </c>
      <c r="E41" s="9">
        <f t="shared" si="3"/>
        <v>1.1339999999999999</v>
      </c>
      <c r="F41" t="s">
        <v>103</v>
      </c>
      <c r="G41" s="8">
        <f t="shared" si="1"/>
        <v>0.10299999999999999</v>
      </c>
      <c r="H41" s="8">
        <v>1000</v>
      </c>
      <c r="I41" s="10">
        <f t="shared" si="2"/>
        <v>1.0309999999999999</v>
      </c>
    </row>
    <row r="42" spans="1:9">
      <c r="A42" s="14" t="s">
        <v>99</v>
      </c>
      <c r="B42" s="8" t="s">
        <v>29</v>
      </c>
      <c r="C42" s="8">
        <v>0.4</v>
      </c>
      <c r="D42" t="s">
        <v>30</v>
      </c>
      <c r="E42" s="9">
        <f t="shared" si="3"/>
        <v>0.9</v>
      </c>
      <c r="F42" t="s">
        <v>104</v>
      </c>
      <c r="G42" s="8">
        <f t="shared" si="1"/>
        <v>0.14199999999999999</v>
      </c>
      <c r="H42" s="8">
        <v>1000</v>
      </c>
      <c r="I42" s="10">
        <f t="shared" si="2"/>
        <v>0.75800000000000001</v>
      </c>
    </row>
    <row r="43" spans="1:9">
      <c r="A43" s="14" t="s">
        <v>99</v>
      </c>
      <c r="B43" s="8" t="s">
        <v>32</v>
      </c>
      <c r="C43" s="8">
        <v>0.4</v>
      </c>
      <c r="D43" t="s">
        <v>33</v>
      </c>
      <c r="E43" s="9">
        <f t="shared" si="3"/>
        <v>1.4524000000000001</v>
      </c>
      <c r="F43" t="s">
        <v>105</v>
      </c>
      <c r="G43" s="8">
        <f t="shared" si="1"/>
        <v>8.5000000000000006E-2</v>
      </c>
      <c r="H43" s="8">
        <v>1000</v>
      </c>
      <c r="I43" s="10">
        <f t="shared" si="2"/>
        <v>1.3674000000000002</v>
      </c>
    </row>
    <row r="44" spans="1:9">
      <c r="A44" s="14" t="s">
        <v>99</v>
      </c>
      <c r="B44" s="8" t="s">
        <v>35</v>
      </c>
      <c r="C44" s="8">
        <v>0.4</v>
      </c>
      <c r="D44" t="s">
        <v>36</v>
      </c>
      <c r="E44" s="9">
        <f t="shared" si="3"/>
        <v>0.72</v>
      </c>
      <c r="F44" t="s">
        <v>106</v>
      </c>
      <c r="G44" s="8">
        <f t="shared" si="1"/>
        <v>1.4E-2</v>
      </c>
      <c r="H44" s="8">
        <v>1000</v>
      </c>
      <c r="I44" s="10">
        <f t="shared" si="2"/>
        <v>0.70599999999999996</v>
      </c>
    </row>
    <row r="45" spans="1:9">
      <c r="A45" s="14" t="s">
        <v>99</v>
      </c>
      <c r="B45" s="8" t="s">
        <v>38</v>
      </c>
      <c r="C45" s="8">
        <v>0.4</v>
      </c>
      <c r="D45" t="s">
        <v>39</v>
      </c>
      <c r="E45" s="9">
        <f t="shared" si="3"/>
        <v>0.89200000000000002</v>
      </c>
      <c r="F45" t="s">
        <v>101</v>
      </c>
      <c r="G45" s="8">
        <f t="shared" si="1"/>
        <v>2.5000000000000001E-2</v>
      </c>
      <c r="H45" s="8">
        <v>1000</v>
      </c>
      <c r="I45" s="10">
        <f t="shared" si="2"/>
        <v>0.86699999999999999</v>
      </c>
    </row>
    <row r="46" spans="1:9">
      <c r="A46" s="14" t="s">
        <v>99</v>
      </c>
      <c r="B46" s="8" t="s">
        <v>41</v>
      </c>
      <c r="C46" s="8">
        <v>0.4</v>
      </c>
      <c r="D46" t="s">
        <v>42</v>
      </c>
      <c r="E46" s="9">
        <f t="shared" si="3"/>
        <v>1.7</v>
      </c>
      <c r="F46" t="s">
        <v>108</v>
      </c>
      <c r="G46" s="8">
        <f t="shared" si="1"/>
        <v>0.23</v>
      </c>
      <c r="H46" s="8">
        <v>1000</v>
      </c>
      <c r="I46" s="10">
        <f t="shared" si="2"/>
        <v>1.47</v>
      </c>
    </row>
    <row r="47" spans="1:9">
      <c r="A47" s="14" t="s">
        <v>99</v>
      </c>
      <c r="B47" s="8" t="s">
        <v>44</v>
      </c>
      <c r="C47" s="8">
        <v>0.4</v>
      </c>
      <c r="D47" t="s">
        <v>45</v>
      </c>
      <c r="E47" s="9">
        <f t="shared" si="3"/>
        <v>1.1094000000000002</v>
      </c>
      <c r="F47" t="s">
        <v>104</v>
      </c>
      <c r="G47" s="8">
        <f t="shared" si="1"/>
        <v>0.14199999999999999</v>
      </c>
      <c r="H47" s="8">
        <v>1000</v>
      </c>
      <c r="I47" s="10">
        <f t="shared" si="2"/>
        <v>0.96740000000000015</v>
      </c>
    </row>
    <row r="48" spans="1:9">
      <c r="A48" s="14" t="s">
        <v>99</v>
      </c>
      <c r="B48" s="8" t="s">
        <v>46</v>
      </c>
      <c r="C48" s="8">
        <v>0.4</v>
      </c>
      <c r="D48" t="s">
        <v>47</v>
      </c>
      <c r="E48" s="9">
        <f t="shared" si="3"/>
        <v>2.3039999999999998</v>
      </c>
      <c r="F48" t="s">
        <v>108</v>
      </c>
      <c r="G48" s="8">
        <f t="shared" si="1"/>
        <v>0.23</v>
      </c>
      <c r="H48" s="8">
        <v>1000</v>
      </c>
      <c r="I48" s="10">
        <f t="shared" si="2"/>
        <v>2.0739999999999998</v>
      </c>
    </row>
    <row r="49" spans="1:9">
      <c r="A49" s="14" t="s">
        <v>99</v>
      </c>
      <c r="B49" s="8" t="s">
        <v>49</v>
      </c>
      <c r="C49" s="8">
        <v>0.4</v>
      </c>
      <c r="D49" t="s">
        <v>50</v>
      </c>
      <c r="E49" s="9">
        <f t="shared" si="3"/>
        <v>1.119</v>
      </c>
      <c r="F49" t="s">
        <v>109</v>
      </c>
      <c r="G49" s="8">
        <f t="shared" si="1"/>
        <v>0.11</v>
      </c>
      <c r="H49" s="8">
        <v>1000</v>
      </c>
      <c r="I49" s="10">
        <f t="shared" si="2"/>
        <v>1.0089999999999999</v>
      </c>
    </row>
    <row r="50" spans="1:9">
      <c r="A50" s="14" t="s">
        <v>99</v>
      </c>
      <c r="B50" s="8" t="s">
        <v>52</v>
      </c>
      <c r="C50" s="8">
        <v>0.4</v>
      </c>
      <c r="D50" t="s">
        <v>53</v>
      </c>
      <c r="E50" s="9">
        <f t="shared" si="3"/>
        <v>1.054</v>
      </c>
      <c r="F50" t="s">
        <v>110</v>
      </c>
      <c r="G50" s="8">
        <f t="shared" si="1"/>
        <v>0.105</v>
      </c>
      <c r="H50" s="8">
        <v>1000</v>
      </c>
      <c r="I50" s="10">
        <f t="shared" si="2"/>
        <v>0.94900000000000007</v>
      </c>
    </row>
    <row r="51" spans="1:9">
      <c r="A51" s="14" t="s">
        <v>99</v>
      </c>
      <c r="B51" s="8" t="s">
        <v>55</v>
      </c>
      <c r="C51" s="8">
        <v>0.4</v>
      </c>
      <c r="D51" t="s">
        <v>56</v>
      </c>
      <c r="E51" s="9">
        <f t="shared" si="3"/>
        <v>1.3740000000000001</v>
      </c>
      <c r="F51" t="s">
        <v>111</v>
      </c>
      <c r="G51" s="8">
        <f t="shared" si="1"/>
        <v>6.0000000000000001E-3</v>
      </c>
      <c r="H51" s="8">
        <v>1000</v>
      </c>
      <c r="I51" s="10">
        <f t="shared" si="2"/>
        <v>1.3680000000000001</v>
      </c>
    </row>
    <row r="52" spans="1:9">
      <c r="A52" s="14" t="s">
        <v>99</v>
      </c>
      <c r="B52" s="8" t="s">
        <v>58</v>
      </c>
      <c r="C52" s="8">
        <v>0.4</v>
      </c>
      <c r="D52" t="s">
        <v>59</v>
      </c>
      <c r="E52" s="9">
        <f t="shared" si="3"/>
        <v>3.1364999999999998</v>
      </c>
      <c r="F52" t="s">
        <v>112</v>
      </c>
      <c r="G52" s="8">
        <f t="shared" si="1"/>
        <v>0.371</v>
      </c>
      <c r="H52" s="8">
        <v>1000</v>
      </c>
      <c r="I52" s="10">
        <f t="shared" si="2"/>
        <v>2.7654999999999998</v>
      </c>
    </row>
    <row r="53" spans="1:9">
      <c r="A53" s="14" t="s">
        <v>99</v>
      </c>
      <c r="B53" s="8" t="s">
        <v>61</v>
      </c>
      <c r="C53" s="8">
        <v>0.4</v>
      </c>
      <c r="D53" t="s">
        <v>62</v>
      </c>
      <c r="E53" s="9">
        <f t="shared" si="3"/>
        <v>6.2156000000000002</v>
      </c>
      <c r="F53" t="s">
        <v>113</v>
      </c>
      <c r="G53" s="8">
        <f t="shared" si="1"/>
        <v>0.49299999999999999</v>
      </c>
      <c r="H53" s="8">
        <v>1000</v>
      </c>
      <c r="I53" s="10">
        <f t="shared" si="2"/>
        <v>5.7225999999999999</v>
      </c>
    </row>
    <row r="54" spans="1:9">
      <c r="A54" s="14" t="s">
        <v>99</v>
      </c>
      <c r="B54" s="8" t="s">
        <v>64</v>
      </c>
      <c r="C54" s="8">
        <v>0.4</v>
      </c>
      <c r="D54" t="s">
        <v>65</v>
      </c>
      <c r="E54" s="9">
        <f t="shared" si="3"/>
        <v>0.88879999999999992</v>
      </c>
      <c r="F54" t="s">
        <v>114</v>
      </c>
      <c r="G54" s="8">
        <f t="shared" si="1"/>
        <v>3.3000000000000002E-2</v>
      </c>
      <c r="H54" s="8">
        <v>1000</v>
      </c>
      <c r="I54" s="10">
        <f t="shared" si="2"/>
        <v>0.85579999999999989</v>
      </c>
    </row>
    <row r="55" spans="1:9">
      <c r="A55" s="14" t="s">
        <v>99</v>
      </c>
      <c r="B55" s="8" t="s">
        <v>67</v>
      </c>
      <c r="C55" s="8">
        <v>0.4</v>
      </c>
      <c r="D55" t="s">
        <v>68</v>
      </c>
      <c r="E55" s="9">
        <f t="shared" si="3"/>
        <v>1.4398</v>
      </c>
      <c r="F55" t="s">
        <v>115</v>
      </c>
      <c r="G55" s="8">
        <f t="shared" si="1"/>
        <v>2E-3</v>
      </c>
      <c r="H55" s="8">
        <v>1000</v>
      </c>
      <c r="I55" s="10">
        <f t="shared" si="2"/>
        <v>1.4378</v>
      </c>
    </row>
    <row r="56" spans="1:9">
      <c r="A56" s="14" t="s">
        <v>99</v>
      </c>
      <c r="B56" s="8" t="s">
        <v>70</v>
      </c>
      <c r="C56" s="8">
        <v>0.4</v>
      </c>
      <c r="D56" t="s">
        <v>71</v>
      </c>
      <c r="E56" s="9">
        <f t="shared" si="3"/>
        <v>1.7834000000000001</v>
      </c>
      <c r="F56" t="s">
        <v>101</v>
      </c>
      <c r="G56" s="8">
        <f t="shared" si="1"/>
        <v>2.5000000000000001E-2</v>
      </c>
      <c r="H56" s="8">
        <v>1000</v>
      </c>
      <c r="I56" s="10">
        <f t="shared" si="2"/>
        <v>1.7584000000000002</v>
      </c>
    </row>
    <row r="57" spans="1:9">
      <c r="A57" s="14" t="s">
        <v>99</v>
      </c>
      <c r="B57" s="8" t="s">
        <v>73</v>
      </c>
      <c r="C57" s="8">
        <v>0.4</v>
      </c>
      <c r="D57" t="s">
        <v>74</v>
      </c>
      <c r="E57" s="9">
        <f t="shared" si="3"/>
        <v>1.0760000000000001</v>
      </c>
      <c r="F57" t="s">
        <v>116</v>
      </c>
      <c r="G57" s="8">
        <f t="shared" si="1"/>
        <v>2.1999999999999999E-2</v>
      </c>
      <c r="H57" s="8">
        <v>1000</v>
      </c>
      <c r="I57" s="10">
        <f t="shared" si="2"/>
        <v>1.054</v>
      </c>
    </row>
    <row r="58" spans="1:9">
      <c r="A58" s="14" t="s">
        <v>99</v>
      </c>
      <c r="B58" s="8" t="s">
        <v>76</v>
      </c>
      <c r="C58" s="8">
        <v>0.4</v>
      </c>
      <c r="D58" t="s">
        <v>77</v>
      </c>
      <c r="E58" s="9">
        <f t="shared" si="3"/>
        <v>15.162000000000001</v>
      </c>
      <c r="F58" t="s">
        <v>117</v>
      </c>
      <c r="G58" s="8">
        <f t="shared" si="1"/>
        <v>1.244</v>
      </c>
      <c r="H58" s="8">
        <v>1000</v>
      </c>
      <c r="I58" s="10">
        <f t="shared" si="2"/>
        <v>13.918000000000001</v>
      </c>
    </row>
    <row r="59" spans="1:9">
      <c r="A59" s="14" t="s">
        <v>99</v>
      </c>
      <c r="B59" s="8" t="s">
        <v>79</v>
      </c>
      <c r="C59" s="8">
        <v>0.4</v>
      </c>
      <c r="D59" t="s">
        <v>80</v>
      </c>
      <c r="E59" s="9">
        <f t="shared" si="3"/>
        <v>2.7060999999999997</v>
      </c>
      <c r="F59" t="s">
        <v>118</v>
      </c>
      <c r="G59" s="8">
        <f t="shared" si="1"/>
        <v>0.253</v>
      </c>
      <c r="H59" s="8">
        <v>1000</v>
      </c>
      <c r="I59" s="10">
        <f t="shared" si="2"/>
        <v>2.4530999999999996</v>
      </c>
    </row>
    <row r="60" spans="1:9">
      <c r="A60" s="14" t="s">
        <v>99</v>
      </c>
      <c r="B60" s="8" t="s">
        <v>82</v>
      </c>
      <c r="C60" s="8">
        <v>0.4</v>
      </c>
      <c r="D60" t="s">
        <v>83</v>
      </c>
      <c r="E60" s="9">
        <f t="shared" si="3"/>
        <v>1.8540000000000001</v>
      </c>
      <c r="F60" t="s">
        <v>119</v>
      </c>
      <c r="G60" s="8">
        <f t="shared" si="1"/>
        <v>0.06</v>
      </c>
      <c r="H60" s="8">
        <v>1000</v>
      </c>
      <c r="I60" s="10">
        <f t="shared" si="2"/>
        <v>1.794</v>
      </c>
    </row>
    <row r="61" spans="1:9">
      <c r="A61" s="14" t="s">
        <v>99</v>
      </c>
      <c r="B61" s="8" t="s">
        <v>85</v>
      </c>
      <c r="C61" s="8">
        <v>0.4</v>
      </c>
      <c r="D61" t="s">
        <v>86</v>
      </c>
      <c r="E61" s="9">
        <f t="shared" si="3"/>
        <v>0.92</v>
      </c>
      <c r="F61" t="s">
        <v>120</v>
      </c>
      <c r="G61" s="8">
        <f t="shared" si="1"/>
        <v>0.03</v>
      </c>
      <c r="H61" s="8">
        <v>1000</v>
      </c>
      <c r="I61" s="10">
        <f t="shared" si="2"/>
        <v>0.89</v>
      </c>
    </row>
    <row r="62" spans="1:9">
      <c r="A62" s="14" t="s">
        <v>99</v>
      </c>
      <c r="B62" s="8" t="s">
        <v>88</v>
      </c>
      <c r="C62" s="8">
        <v>0.4</v>
      </c>
      <c r="D62" t="s">
        <v>89</v>
      </c>
      <c r="E62" s="9">
        <f t="shared" si="3"/>
        <v>0.68600000000000005</v>
      </c>
      <c r="F62" t="s">
        <v>121</v>
      </c>
      <c r="G62" s="8">
        <f t="shared" si="1"/>
        <v>7.5999999999999998E-2</v>
      </c>
      <c r="H62" s="8">
        <v>1000</v>
      </c>
      <c r="I62" s="10">
        <f t="shared" si="2"/>
        <v>0.6100000000000001</v>
      </c>
    </row>
    <row r="63" spans="1:9">
      <c r="A63" s="14" t="s">
        <v>99</v>
      </c>
      <c r="B63" s="8" t="s">
        <v>91</v>
      </c>
      <c r="C63" s="8">
        <v>0.4</v>
      </c>
      <c r="D63" t="s">
        <v>92</v>
      </c>
      <c r="E63" s="9">
        <f t="shared" si="3"/>
        <v>0.68</v>
      </c>
      <c r="F63" t="s">
        <v>112</v>
      </c>
      <c r="G63" s="8">
        <f t="shared" si="1"/>
        <v>0.371</v>
      </c>
      <c r="H63" s="8">
        <v>1000</v>
      </c>
      <c r="I63" s="10">
        <f t="shared" si="2"/>
        <v>0.30900000000000005</v>
      </c>
    </row>
    <row r="64" spans="1:9">
      <c r="A64" s="14" t="s">
        <v>99</v>
      </c>
      <c r="B64" s="8" t="s">
        <v>93</v>
      </c>
      <c r="C64" s="8">
        <v>0.4</v>
      </c>
      <c r="D64" t="s">
        <v>94</v>
      </c>
      <c r="E64" s="9">
        <f t="shared" si="3"/>
        <v>0.97050000000000003</v>
      </c>
      <c r="F64" t="s">
        <v>122</v>
      </c>
      <c r="G64" s="8">
        <f t="shared" si="1"/>
        <v>6.8000000000000005E-2</v>
      </c>
      <c r="H64" s="8">
        <v>1000</v>
      </c>
      <c r="I64" s="10">
        <f t="shared" si="2"/>
        <v>0.90250000000000008</v>
      </c>
    </row>
    <row r="65" spans="1:9">
      <c r="A65" s="14" t="s">
        <v>99</v>
      </c>
      <c r="B65" s="8" t="s">
        <v>96</v>
      </c>
      <c r="C65" s="8">
        <v>0.4</v>
      </c>
      <c r="D65" t="s">
        <v>97</v>
      </c>
      <c r="E65" s="9">
        <f t="shared" si="3"/>
        <v>1.4809000000000001</v>
      </c>
      <c r="F65" t="s">
        <v>107</v>
      </c>
      <c r="G65" s="8">
        <f t="shared" si="1"/>
        <v>1.7000000000000001E-2</v>
      </c>
      <c r="H65" s="8">
        <v>1000</v>
      </c>
      <c r="I65" s="10">
        <f t="shared" si="2"/>
        <v>1.4639000000000002</v>
      </c>
    </row>
    <row r="66" spans="1:9" ht="13.5" thickBot="1">
      <c r="A66" s="15"/>
      <c r="B66" s="16"/>
      <c r="C66" s="16"/>
      <c r="D66" s="16"/>
      <c r="E66" s="16"/>
      <c r="F66" s="16"/>
      <c r="G66" s="16"/>
      <c r="H66" s="16"/>
      <c r="I66" s="17"/>
    </row>
    <row r="67" spans="1:9" ht="13.5" thickBot="1">
      <c r="A67" s="18" t="s">
        <v>146</v>
      </c>
      <c r="B67" s="19"/>
      <c r="C67" s="20"/>
      <c r="D67" s="11">
        <v>69272.5</v>
      </c>
      <c r="E67" s="12">
        <f>SUM(E38:E65)</f>
        <v>64.8399</v>
      </c>
      <c r="F67" s="11">
        <v>11438</v>
      </c>
      <c r="G67" s="11">
        <f>SUM(G38:G65)</f>
        <v>4.4349999999999996</v>
      </c>
      <c r="H67" s="11">
        <v>1000</v>
      </c>
      <c r="I67" s="13">
        <f t="shared" ref="I67:I98" si="4">E67-G67</f>
        <v>60.404899999999998</v>
      </c>
    </row>
    <row r="68" spans="1:9">
      <c r="A68" s="24"/>
      <c r="B68" s="25"/>
      <c r="C68" s="25"/>
      <c r="D68" s="25"/>
      <c r="E68" s="25"/>
      <c r="F68" s="25"/>
      <c r="G68" s="25"/>
      <c r="H68" s="25"/>
      <c r="I68" s="26"/>
    </row>
    <row r="69" spans="1:9">
      <c r="A69" s="14" t="s">
        <v>123</v>
      </c>
      <c r="B69" s="8" t="s">
        <v>17</v>
      </c>
      <c r="C69" s="8">
        <v>0.4</v>
      </c>
      <c r="D69" t="s">
        <v>18</v>
      </c>
      <c r="E69" s="9">
        <f t="shared" ref="E69:E96" si="5">D69/H69</f>
        <v>10.1767</v>
      </c>
      <c r="F69" t="s">
        <v>124</v>
      </c>
      <c r="G69" s="8">
        <f t="shared" ref="G69:G96" si="6">F69/H69</f>
        <v>0.29299999999999998</v>
      </c>
      <c r="H69" s="8">
        <v>1000</v>
      </c>
      <c r="I69" s="10">
        <f t="shared" si="4"/>
        <v>9.883700000000001</v>
      </c>
    </row>
    <row r="70" spans="1:9">
      <c r="A70" s="14" t="s">
        <v>123</v>
      </c>
      <c r="B70" s="8" t="s">
        <v>20</v>
      </c>
      <c r="C70" s="8">
        <v>0.4</v>
      </c>
      <c r="D70" t="s">
        <v>21</v>
      </c>
      <c r="E70" s="9">
        <f t="shared" si="5"/>
        <v>1.077</v>
      </c>
      <c r="F70" t="s">
        <v>125</v>
      </c>
      <c r="G70" s="8">
        <f t="shared" si="6"/>
        <v>9.6000000000000002E-2</v>
      </c>
      <c r="H70" s="8">
        <v>1000</v>
      </c>
      <c r="I70" s="10">
        <f t="shared" si="4"/>
        <v>0.98099999999999998</v>
      </c>
    </row>
    <row r="71" spans="1:9">
      <c r="A71" s="14" t="s">
        <v>123</v>
      </c>
      <c r="B71" s="8" t="s">
        <v>23</v>
      </c>
      <c r="C71" s="8">
        <v>0.4</v>
      </c>
      <c r="D71" t="s">
        <v>24</v>
      </c>
      <c r="E71" s="9">
        <f t="shared" si="5"/>
        <v>0.82779999999999998</v>
      </c>
      <c r="F71" t="s">
        <v>107</v>
      </c>
      <c r="G71" s="8">
        <f t="shared" si="6"/>
        <v>1.7000000000000001E-2</v>
      </c>
      <c r="H71" s="8">
        <v>1000</v>
      </c>
      <c r="I71" s="10">
        <f t="shared" si="4"/>
        <v>0.81079999999999997</v>
      </c>
    </row>
    <row r="72" spans="1:9">
      <c r="A72" s="14" t="s">
        <v>123</v>
      </c>
      <c r="B72" s="8" t="s">
        <v>26</v>
      </c>
      <c r="C72" s="8">
        <v>0.4</v>
      </c>
      <c r="D72" t="s">
        <v>27</v>
      </c>
      <c r="E72" s="9">
        <f t="shared" si="5"/>
        <v>1.1339999999999999</v>
      </c>
      <c r="F72" t="s">
        <v>126</v>
      </c>
      <c r="G72" s="8">
        <f t="shared" si="6"/>
        <v>0.115</v>
      </c>
      <c r="H72" s="8">
        <v>1000</v>
      </c>
      <c r="I72" s="10">
        <f t="shared" si="4"/>
        <v>1.0189999999999999</v>
      </c>
    </row>
    <row r="73" spans="1:9">
      <c r="A73" s="14" t="s">
        <v>123</v>
      </c>
      <c r="B73" s="8" t="s">
        <v>29</v>
      </c>
      <c r="C73" s="8">
        <v>0.4</v>
      </c>
      <c r="D73" t="s">
        <v>30</v>
      </c>
      <c r="E73" s="9">
        <f t="shared" si="5"/>
        <v>0.9</v>
      </c>
      <c r="F73" t="s">
        <v>127</v>
      </c>
      <c r="G73" s="8">
        <f t="shared" si="6"/>
        <v>0.16300000000000001</v>
      </c>
      <c r="H73" s="8">
        <v>1000</v>
      </c>
      <c r="I73" s="10">
        <f t="shared" si="4"/>
        <v>0.73699999999999999</v>
      </c>
    </row>
    <row r="74" spans="1:9">
      <c r="A74" s="14" t="s">
        <v>123</v>
      </c>
      <c r="B74" s="8" t="s">
        <v>32</v>
      </c>
      <c r="C74" s="8">
        <v>0.4</v>
      </c>
      <c r="D74" t="s">
        <v>33</v>
      </c>
      <c r="E74" s="9">
        <f t="shared" si="5"/>
        <v>1.4524000000000001</v>
      </c>
      <c r="F74" t="s">
        <v>128</v>
      </c>
      <c r="G74" s="8">
        <f t="shared" si="6"/>
        <v>7.2999999999999995E-2</v>
      </c>
      <c r="H74" s="8">
        <v>1000</v>
      </c>
      <c r="I74" s="10">
        <f t="shared" si="4"/>
        <v>1.3794000000000002</v>
      </c>
    </row>
    <row r="75" spans="1:9">
      <c r="A75" s="14" t="s">
        <v>123</v>
      </c>
      <c r="B75" s="8" t="s">
        <v>35</v>
      </c>
      <c r="C75" s="8">
        <v>0.4</v>
      </c>
      <c r="D75" t="s">
        <v>36</v>
      </c>
      <c r="E75" s="9">
        <f t="shared" si="5"/>
        <v>0.72</v>
      </c>
      <c r="F75" t="s">
        <v>107</v>
      </c>
      <c r="G75" s="8">
        <f t="shared" si="6"/>
        <v>1.7000000000000001E-2</v>
      </c>
      <c r="H75" s="8">
        <v>1000</v>
      </c>
      <c r="I75" s="10">
        <f t="shared" si="4"/>
        <v>0.70299999999999996</v>
      </c>
    </row>
    <row r="76" spans="1:9">
      <c r="A76" s="14" t="s">
        <v>123</v>
      </c>
      <c r="B76" s="8" t="s">
        <v>38</v>
      </c>
      <c r="C76" s="8">
        <v>0.4</v>
      </c>
      <c r="D76" t="s">
        <v>39</v>
      </c>
      <c r="E76" s="9">
        <f t="shared" si="5"/>
        <v>0.89200000000000002</v>
      </c>
      <c r="F76" t="s">
        <v>106</v>
      </c>
      <c r="G76" s="8">
        <f t="shared" si="6"/>
        <v>1.4E-2</v>
      </c>
      <c r="H76" s="8">
        <v>1000</v>
      </c>
      <c r="I76" s="10">
        <f t="shared" si="4"/>
        <v>0.878</v>
      </c>
    </row>
    <row r="77" spans="1:9">
      <c r="A77" s="14" t="s">
        <v>123</v>
      </c>
      <c r="B77" s="8" t="s">
        <v>41</v>
      </c>
      <c r="C77" s="8">
        <v>0.4</v>
      </c>
      <c r="D77" t="s">
        <v>42</v>
      </c>
      <c r="E77" s="9">
        <f t="shared" si="5"/>
        <v>1.7</v>
      </c>
      <c r="F77" t="s">
        <v>129</v>
      </c>
      <c r="G77" s="8">
        <f t="shared" si="6"/>
        <v>0.27700000000000002</v>
      </c>
      <c r="H77" s="8">
        <v>1000</v>
      </c>
      <c r="I77" s="10">
        <f t="shared" si="4"/>
        <v>1.423</v>
      </c>
    </row>
    <row r="78" spans="1:9">
      <c r="A78" s="14" t="s">
        <v>123</v>
      </c>
      <c r="B78" s="8" t="s">
        <v>44</v>
      </c>
      <c r="C78" s="8">
        <v>0.4</v>
      </c>
      <c r="D78" t="s">
        <v>45</v>
      </c>
      <c r="E78" s="9">
        <f t="shared" si="5"/>
        <v>1.1094000000000002</v>
      </c>
      <c r="F78" t="s">
        <v>130</v>
      </c>
      <c r="G78" s="8">
        <f t="shared" si="6"/>
        <v>0.14399999999999999</v>
      </c>
      <c r="H78" s="8">
        <v>1000</v>
      </c>
      <c r="I78" s="10">
        <f t="shared" si="4"/>
        <v>0.96540000000000015</v>
      </c>
    </row>
    <row r="79" spans="1:9">
      <c r="A79" s="14" t="s">
        <v>123</v>
      </c>
      <c r="B79" s="8" t="s">
        <v>46</v>
      </c>
      <c r="C79" s="8">
        <v>0.4</v>
      </c>
      <c r="D79" t="s">
        <v>47</v>
      </c>
      <c r="E79" s="9">
        <f t="shared" si="5"/>
        <v>2.3039999999999998</v>
      </c>
      <c r="F79" t="s">
        <v>131</v>
      </c>
      <c r="G79" s="8">
        <f t="shared" si="6"/>
        <v>0.183</v>
      </c>
      <c r="H79" s="8">
        <v>1000</v>
      </c>
      <c r="I79" s="10">
        <f t="shared" si="4"/>
        <v>2.121</v>
      </c>
    </row>
    <row r="80" spans="1:9">
      <c r="A80" s="14" t="s">
        <v>123</v>
      </c>
      <c r="B80" s="8" t="s">
        <v>49</v>
      </c>
      <c r="C80" s="8">
        <v>0.4</v>
      </c>
      <c r="D80" t="s">
        <v>50</v>
      </c>
      <c r="E80" s="9">
        <f t="shared" si="5"/>
        <v>1.119</v>
      </c>
      <c r="F80" t="s">
        <v>132</v>
      </c>
      <c r="G80" s="8">
        <f t="shared" si="6"/>
        <v>0.107</v>
      </c>
      <c r="H80" s="8">
        <v>1000</v>
      </c>
      <c r="I80" s="10">
        <f t="shared" si="4"/>
        <v>1.012</v>
      </c>
    </row>
    <row r="81" spans="1:9">
      <c r="A81" s="14" t="s">
        <v>123</v>
      </c>
      <c r="B81" s="8" t="s">
        <v>52</v>
      </c>
      <c r="C81" s="8">
        <v>0.4</v>
      </c>
      <c r="D81" t="s">
        <v>53</v>
      </c>
      <c r="E81" s="9">
        <f t="shared" si="5"/>
        <v>1.054</v>
      </c>
      <c r="F81" t="s">
        <v>133</v>
      </c>
      <c r="G81" s="8">
        <f t="shared" si="6"/>
        <v>0.10199999999999999</v>
      </c>
      <c r="H81" s="8">
        <v>1000</v>
      </c>
      <c r="I81" s="10">
        <f t="shared" si="4"/>
        <v>0.95200000000000007</v>
      </c>
    </row>
    <row r="82" spans="1:9">
      <c r="A82" s="14" t="s">
        <v>123</v>
      </c>
      <c r="B82" s="8" t="s">
        <v>55</v>
      </c>
      <c r="C82" s="8">
        <v>0.4</v>
      </c>
      <c r="D82" t="s">
        <v>56</v>
      </c>
      <c r="E82" s="9">
        <f t="shared" si="5"/>
        <v>1.3740000000000001</v>
      </c>
      <c r="F82" t="s">
        <v>111</v>
      </c>
      <c r="G82" s="8">
        <f t="shared" si="6"/>
        <v>6.0000000000000001E-3</v>
      </c>
      <c r="H82" s="8">
        <v>1000</v>
      </c>
      <c r="I82" s="10">
        <f t="shared" si="4"/>
        <v>1.3680000000000001</v>
      </c>
    </row>
    <row r="83" spans="1:9">
      <c r="A83" s="14" t="s">
        <v>123</v>
      </c>
      <c r="B83" s="8" t="s">
        <v>58</v>
      </c>
      <c r="C83" s="8">
        <v>0.4</v>
      </c>
      <c r="D83" t="s">
        <v>59</v>
      </c>
      <c r="E83" s="9">
        <f t="shared" si="5"/>
        <v>3.1364999999999998</v>
      </c>
      <c r="F83" t="s">
        <v>134</v>
      </c>
      <c r="G83" s="8">
        <f t="shared" si="6"/>
        <v>0.45700000000000002</v>
      </c>
      <c r="H83" s="8">
        <v>1000</v>
      </c>
      <c r="I83" s="10">
        <f t="shared" si="4"/>
        <v>2.6795</v>
      </c>
    </row>
    <row r="84" spans="1:9">
      <c r="A84" s="14" t="s">
        <v>123</v>
      </c>
      <c r="B84" s="8" t="s">
        <v>61</v>
      </c>
      <c r="C84" s="8">
        <v>0.4</v>
      </c>
      <c r="D84" t="s">
        <v>62</v>
      </c>
      <c r="E84" s="9">
        <f t="shared" si="5"/>
        <v>6.2156000000000002</v>
      </c>
      <c r="F84" t="s">
        <v>135</v>
      </c>
      <c r="G84" s="8">
        <f t="shared" si="6"/>
        <v>0.53400000000000003</v>
      </c>
      <c r="H84" s="8">
        <v>1000</v>
      </c>
      <c r="I84" s="10">
        <f t="shared" si="4"/>
        <v>5.6816000000000004</v>
      </c>
    </row>
    <row r="85" spans="1:9">
      <c r="A85" s="14" t="s">
        <v>123</v>
      </c>
      <c r="B85" s="8" t="s">
        <v>64</v>
      </c>
      <c r="C85" s="8">
        <v>0.4</v>
      </c>
      <c r="D85" t="s">
        <v>65</v>
      </c>
      <c r="E85" s="9">
        <f t="shared" si="5"/>
        <v>0.88879999999999992</v>
      </c>
      <c r="F85" t="s">
        <v>66</v>
      </c>
      <c r="G85" s="8">
        <f t="shared" si="6"/>
        <v>3.5000000000000003E-2</v>
      </c>
      <c r="H85" s="8">
        <v>1000</v>
      </c>
      <c r="I85" s="10">
        <f t="shared" si="4"/>
        <v>0.85379999999999989</v>
      </c>
    </row>
    <row r="86" spans="1:9">
      <c r="A86" s="14" t="s">
        <v>123</v>
      </c>
      <c r="B86" s="8" t="s">
        <v>67</v>
      </c>
      <c r="C86" s="8">
        <v>0.4</v>
      </c>
      <c r="D86" t="s">
        <v>68</v>
      </c>
      <c r="E86" s="9">
        <f t="shared" si="5"/>
        <v>1.4398</v>
      </c>
      <c r="F86" t="s">
        <v>57</v>
      </c>
      <c r="G86" s="8">
        <f t="shared" si="6"/>
        <v>4.0000000000000001E-3</v>
      </c>
      <c r="H86" s="8">
        <v>1000</v>
      </c>
      <c r="I86" s="10">
        <f t="shared" si="4"/>
        <v>1.4358</v>
      </c>
    </row>
    <row r="87" spans="1:9">
      <c r="A87" s="14" t="s">
        <v>123</v>
      </c>
      <c r="B87" s="8" t="s">
        <v>70</v>
      </c>
      <c r="C87" s="8">
        <v>0.4</v>
      </c>
      <c r="D87" t="s">
        <v>71</v>
      </c>
      <c r="E87" s="9">
        <f t="shared" si="5"/>
        <v>1.7834000000000001</v>
      </c>
      <c r="F87" t="s">
        <v>25</v>
      </c>
      <c r="G87" s="8">
        <f t="shared" si="6"/>
        <v>2.8000000000000001E-2</v>
      </c>
      <c r="H87" s="8">
        <v>1000</v>
      </c>
      <c r="I87" s="10">
        <f t="shared" si="4"/>
        <v>1.7554000000000001</v>
      </c>
    </row>
    <row r="88" spans="1:9">
      <c r="A88" s="14" t="s">
        <v>123</v>
      </c>
      <c r="B88" s="8" t="s">
        <v>73</v>
      </c>
      <c r="C88" s="8">
        <v>0.4</v>
      </c>
      <c r="D88" t="s">
        <v>74</v>
      </c>
      <c r="E88" s="9">
        <f t="shared" si="5"/>
        <v>1.0760000000000001</v>
      </c>
      <c r="F88" t="s">
        <v>136</v>
      </c>
      <c r="G88" s="8">
        <f t="shared" si="6"/>
        <v>4.8000000000000001E-2</v>
      </c>
      <c r="H88" s="8">
        <v>1000</v>
      </c>
      <c r="I88" s="10">
        <f t="shared" si="4"/>
        <v>1.028</v>
      </c>
    </row>
    <row r="89" spans="1:9">
      <c r="A89" s="14" t="s">
        <v>123</v>
      </c>
      <c r="B89" s="8" t="s">
        <v>76</v>
      </c>
      <c r="C89" s="8">
        <v>0.4</v>
      </c>
      <c r="D89" t="s">
        <v>77</v>
      </c>
      <c r="E89" s="9">
        <f t="shared" si="5"/>
        <v>15.162000000000001</v>
      </c>
      <c r="F89" t="s">
        <v>137</v>
      </c>
      <c r="G89" s="8">
        <f t="shared" si="6"/>
        <v>1.194</v>
      </c>
      <c r="H89" s="8">
        <v>1000</v>
      </c>
      <c r="I89" s="10">
        <f t="shared" si="4"/>
        <v>13.968</v>
      </c>
    </row>
    <row r="90" spans="1:9">
      <c r="A90" s="14" t="s">
        <v>123</v>
      </c>
      <c r="B90" s="8" t="s">
        <v>79</v>
      </c>
      <c r="C90" s="8">
        <v>0.4</v>
      </c>
      <c r="D90" t="s">
        <v>80</v>
      </c>
      <c r="E90" s="9">
        <f t="shared" si="5"/>
        <v>2.7060999999999997</v>
      </c>
      <c r="F90" t="s">
        <v>81</v>
      </c>
      <c r="G90" s="8">
        <f t="shared" si="6"/>
        <v>0.252</v>
      </c>
      <c r="H90" s="8">
        <v>1000</v>
      </c>
      <c r="I90" s="10">
        <f t="shared" si="4"/>
        <v>2.4540999999999995</v>
      </c>
    </row>
    <row r="91" spans="1:9">
      <c r="A91" s="14" t="s">
        <v>123</v>
      </c>
      <c r="B91" s="8" t="s">
        <v>82</v>
      </c>
      <c r="C91" s="8">
        <v>0.4</v>
      </c>
      <c r="D91" t="s">
        <v>83</v>
      </c>
      <c r="E91" s="9">
        <f t="shared" si="5"/>
        <v>1.8540000000000001</v>
      </c>
      <c r="F91" t="s">
        <v>138</v>
      </c>
      <c r="G91" s="8">
        <f t="shared" si="6"/>
        <v>6.3E-2</v>
      </c>
      <c r="H91" s="8">
        <v>1000</v>
      </c>
      <c r="I91" s="10">
        <f t="shared" si="4"/>
        <v>1.7910000000000001</v>
      </c>
    </row>
    <row r="92" spans="1:9">
      <c r="A92" s="14" t="s">
        <v>123</v>
      </c>
      <c r="B92" s="8" t="s">
        <v>85</v>
      </c>
      <c r="C92" s="8">
        <v>0.4</v>
      </c>
      <c r="D92" t="s">
        <v>86</v>
      </c>
      <c r="E92" s="9">
        <f t="shared" si="5"/>
        <v>0.92</v>
      </c>
      <c r="F92" t="s">
        <v>75</v>
      </c>
      <c r="G92" s="8">
        <f t="shared" si="6"/>
        <v>3.4000000000000002E-2</v>
      </c>
      <c r="H92" s="8">
        <v>1000</v>
      </c>
      <c r="I92" s="10">
        <f t="shared" si="4"/>
        <v>0.88600000000000001</v>
      </c>
    </row>
    <row r="93" spans="1:9">
      <c r="A93" s="14" t="s">
        <v>123</v>
      </c>
      <c r="B93" s="8" t="s">
        <v>88</v>
      </c>
      <c r="C93" s="8">
        <v>0.4</v>
      </c>
      <c r="D93" t="s">
        <v>89</v>
      </c>
      <c r="E93" s="9">
        <f t="shared" si="5"/>
        <v>0.68600000000000005</v>
      </c>
      <c r="F93" t="s">
        <v>139</v>
      </c>
      <c r="G93" s="8">
        <f t="shared" si="6"/>
        <v>0.08</v>
      </c>
      <c r="H93" s="8">
        <v>1000</v>
      </c>
      <c r="I93" s="10">
        <f t="shared" si="4"/>
        <v>0.60600000000000009</v>
      </c>
    </row>
    <row r="94" spans="1:9">
      <c r="A94" s="14" t="s">
        <v>123</v>
      </c>
      <c r="B94" s="8" t="s">
        <v>91</v>
      </c>
      <c r="C94" s="8">
        <v>0.4</v>
      </c>
      <c r="D94" t="s">
        <v>92</v>
      </c>
      <c r="E94" s="9">
        <f t="shared" si="5"/>
        <v>0.68</v>
      </c>
      <c r="F94" t="s">
        <v>140</v>
      </c>
      <c r="G94" s="8">
        <f t="shared" si="6"/>
        <v>0.35599999999999998</v>
      </c>
      <c r="H94" s="8">
        <v>1000</v>
      </c>
      <c r="I94" s="10">
        <f t="shared" si="4"/>
        <v>0.32400000000000007</v>
      </c>
    </row>
    <row r="95" spans="1:9">
      <c r="A95" s="14" t="s">
        <v>123</v>
      </c>
      <c r="B95" s="8" t="s">
        <v>93</v>
      </c>
      <c r="C95" s="8">
        <v>0.4</v>
      </c>
      <c r="D95" t="s">
        <v>94</v>
      </c>
      <c r="E95" s="9">
        <f t="shared" si="5"/>
        <v>0.97050000000000003</v>
      </c>
      <c r="F95" t="s">
        <v>141</v>
      </c>
      <c r="G95" s="8">
        <f t="shared" si="6"/>
        <v>0.13900000000000001</v>
      </c>
      <c r="H95" s="8">
        <v>1000</v>
      </c>
      <c r="I95" s="10">
        <f t="shared" si="4"/>
        <v>0.83150000000000002</v>
      </c>
    </row>
    <row r="96" spans="1:9">
      <c r="A96" s="14" t="s">
        <v>123</v>
      </c>
      <c r="B96" s="8" t="s">
        <v>96</v>
      </c>
      <c r="C96" s="8">
        <v>0.4</v>
      </c>
      <c r="D96" t="s">
        <v>97</v>
      </c>
      <c r="E96" s="9">
        <f t="shared" si="5"/>
        <v>1.4809000000000001</v>
      </c>
      <c r="F96" t="s">
        <v>142</v>
      </c>
      <c r="G96" s="8">
        <f t="shared" si="6"/>
        <v>3.5999999999999997E-2</v>
      </c>
      <c r="H96" s="8">
        <v>1000</v>
      </c>
      <c r="I96" s="10">
        <f t="shared" si="4"/>
        <v>1.4449000000000001</v>
      </c>
    </row>
    <row r="97" spans="1:9" ht="13.5" thickBot="1">
      <c r="A97" s="15"/>
      <c r="B97" s="16"/>
      <c r="C97" s="16"/>
      <c r="D97" s="16"/>
      <c r="E97" s="16"/>
      <c r="F97" s="16"/>
      <c r="G97" s="16"/>
      <c r="H97" s="16"/>
      <c r="I97" s="17"/>
    </row>
    <row r="98" spans="1:9" ht="13.5" thickBot="1">
      <c r="A98" s="18" t="s">
        <v>143</v>
      </c>
      <c r="B98" s="19"/>
      <c r="C98" s="20"/>
      <c r="D98" s="11">
        <v>68388.5</v>
      </c>
      <c r="E98" s="12">
        <f>SUM(E69:E96)</f>
        <v>64.8399</v>
      </c>
      <c r="F98" s="11">
        <v>9911</v>
      </c>
      <c r="G98" s="11">
        <f>SUM(G69:G96)</f>
        <v>4.8669999999999991</v>
      </c>
      <c r="H98" s="11">
        <v>1000</v>
      </c>
      <c r="I98" s="13">
        <f t="shared" si="4"/>
        <v>59.972900000000003</v>
      </c>
    </row>
    <row r="99" spans="1:9" ht="13.5" thickBot="1">
      <c r="A99" s="21"/>
      <c r="B99" s="22"/>
      <c r="C99" s="22"/>
      <c r="D99" s="22"/>
      <c r="E99" s="22"/>
      <c r="F99" s="22"/>
      <c r="G99" s="22"/>
      <c r="H99" s="22"/>
      <c r="I99" s="23"/>
    </row>
    <row r="100" spans="1:9" ht="13.5" thickBot="1">
      <c r="A100" s="18" t="s">
        <v>144</v>
      </c>
      <c r="B100" s="19"/>
      <c r="C100" s="20"/>
      <c r="D100" s="11"/>
      <c r="E100" s="12">
        <f>(E98+E67+E36)/3</f>
        <v>64.8399</v>
      </c>
      <c r="F100" s="11"/>
      <c r="G100" s="12">
        <f>SUM(G98+G67+G36)/3</f>
        <v>4.6303333333333336</v>
      </c>
      <c r="H100" s="11"/>
      <c r="I100" s="13">
        <f>(I98+I67+I36)/3</f>
        <v>60.209566666666667</v>
      </c>
    </row>
  </sheetData>
  <mergeCells count="10">
    <mergeCell ref="A97:I97"/>
    <mergeCell ref="A98:C98"/>
    <mergeCell ref="A99:I99"/>
    <mergeCell ref="A100:C100"/>
    <mergeCell ref="A35:I35"/>
    <mergeCell ref="A36:C36"/>
    <mergeCell ref="A37:I37"/>
    <mergeCell ref="A66:I66"/>
    <mergeCell ref="A67:C67"/>
    <mergeCell ref="A68:I6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MPAES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Gluhov</dc:creator>
  <cp:lastModifiedBy>Савчик А.В.</cp:lastModifiedBy>
  <dcterms:created xsi:type="dcterms:W3CDTF">2012-10-17T01:32:17Z</dcterms:created>
  <dcterms:modified xsi:type="dcterms:W3CDTF">2017-10-12T06:13:47Z</dcterms:modified>
</cp:coreProperties>
</file>